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pga.sharepoint.com/Committees/Owners/Policy/#Projects/Pipelines Vs Power Lines/Final/"/>
    </mc:Choice>
  </mc:AlternateContent>
  <xr:revisionPtr revIDLastSave="0" documentId="8_{E258C711-58F4-4844-9DC4-F7B7E005391C}" xr6:coauthVersionLast="47" xr6:coauthVersionMax="47" xr10:uidLastSave="{00000000-0000-0000-0000-000000000000}"/>
  <bookViews>
    <workbookView xWindow="16704" yWindow="-17388" windowWidth="30936" windowHeight="16896" tabRatio="792" xr2:uid="{00000000-000D-0000-FFFF-FFFF00000000}"/>
  </bookViews>
  <sheets>
    <sheet name="Appendix 3A" sheetId="205" r:id="rId1"/>
    <sheet name="Appendix 3B" sheetId="212" r:id="rId2"/>
  </sheets>
  <definedNames>
    <definedName name="GPA_By" comment="Automatically generated via GPA Toolbar - Do not delete or modify">#REF!</definedName>
    <definedName name="GPA_Checked" comment="Automatically generated via GPA Toolbar - Do not delete or modify">#REF!</definedName>
    <definedName name="GPA_ClientDocumentNumber" comment="Automatically generated via GPA Toolbar - Do not delete or modify">#REF!</definedName>
    <definedName name="GPA_ClientName" comment="Automatically generated via GPA Toolbar - Do not delete or modify">#REF!</definedName>
    <definedName name="GPA_ClientProjectNumber" comment="Automatically generated via GPA Toolbar - Do not delete or modify">#REF!</definedName>
    <definedName name="GPA_Date" comment="Automatically generated via GPA Toolbar - Do not delete or modify">#REF!</definedName>
    <definedName name="GPA_DocumentNumber" comment="Automatically generated via GPA Toolbar - Do not delete or modify">#REF!</definedName>
    <definedName name="GPA_DocumentTitle" comment="Automatically generated via GPA Toolbar - Do not delete or modify">#REF!</definedName>
    <definedName name="GPA_ProjectName" comment="Automatically generated via GPA Toolbar - Do not delete or modify">#REF!</definedName>
    <definedName name="GPA_ProjectNumber" comment="Automatically generated via GPA Toolbar - Do not delete or modify">#REF!</definedName>
    <definedName name="GPA_QA" comment="Automatically generated via GPA Toolbar - Do not delete or modify">#REF!</definedName>
    <definedName name="GPA_Revision" comment="Automatically generated via GPA Toolbar - Do not delete or modify">#REF!</definedName>
    <definedName name="GPA_RevisionStatus" comment="Automatically generated via GPA Toolbar - Do not delete or modify">#REF!</definedName>
    <definedName name="GPATB_By0" comment="Used for the GPA Revision Tracking Titleblock/Coversheet - Do not delete or modify">#REF!</definedName>
    <definedName name="GPATB_By1" comment="Used for the GPA Revision Tracking Titleblock/Coversheet - Do not delete or modify">#REF!</definedName>
    <definedName name="GPATB_By2" comment="Used for the GPA Revision Tracking Titleblock/Coversheet - Do not delete or modify">#REF!</definedName>
    <definedName name="GPATB_By3" comment="Used for the GPA Revision Tracking Titleblock/Coversheet - Do not delete or modify">#REF!</definedName>
    <definedName name="GPATB_Chkd0" comment="Used for the GPA Revision Tracking Titleblock/Coversheet - Do not delete or modify">#REF!</definedName>
    <definedName name="GPATB_Chkd1" comment="Used for the GPA Revision Tracking Titleblock/Coversheet - Do not delete or modify">#REF!</definedName>
    <definedName name="GPATB_Chkd2" comment="Used for the GPA Revision Tracking Titleblock/Coversheet - Do not delete or modify">#REF!</definedName>
    <definedName name="GPATB_Chkd3" comment="Used for the GPA Revision Tracking Titleblock/Coversheet - Do not delete or modify">#REF!</definedName>
    <definedName name="GPATB_Com0" comment="Used for the GPA Revision Tracking Titleblock/Coversheet - Do not delete or modify">#REF!</definedName>
    <definedName name="GPATB_Com1" comment="Used for the GPA Revision Tracking Titleblock/Coversheet - Do not delete or modify">#REF!</definedName>
    <definedName name="GPATB_Com2" comment="Used for the GPA Revision Tracking Titleblock/Coversheet - Do not delete or modify">#REF!</definedName>
    <definedName name="GPATB_Com3" comment="Used for the GPA Revision Tracking Titleblock/Coversheet - Do not delete or modify">#REF!</definedName>
    <definedName name="GPATB_Date0" comment="Used for the GPA Revision Tracking Titleblock/Coversheet - Do not delete or modify">#REF!</definedName>
    <definedName name="GPATB_Date1" comment="Used for the GPA Revision Tracking Titleblock/Coversheet - Do not delete or modify">#REF!</definedName>
    <definedName name="GPATB_Date2" comment="Used for the GPA Revision Tracking Titleblock/Coversheet - Do not delete or modify">#REF!</definedName>
    <definedName name="GPATB_Date3" comment="Used for the GPA Revision Tracking Titleblock/Coversheet - Do not delete or modify">#REF!</definedName>
    <definedName name="GPATB_QA0" comment="Used for the GPA Revision Tracking Titleblock/Coversheet - Do not delete or modify">#REF!</definedName>
    <definedName name="GPATB_QA1" comment="Used for the GPA Revision Tracking Titleblock/Coversheet - Do not delete or modify">#REF!</definedName>
    <definedName name="GPATB_QA2" comment="Used for the GPA Revision Tracking Titleblock/Coversheet - Do not delete or modify">#REF!</definedName>
    <definedName name="GPATB_QA3" comment="Used for the GPA Revision Tracking Titleblock/Coversheet - Do not delete or modify">#REF!</definedName>
    <definedName name="GPATB_Rev0" comment="Used for the GPA Revision Tracking Titleblock/Coversheet - Do not delete or modify">#REF!</definedName>
    <definedName name="GPATB_Rev1" comment="Used for the GPA Revision Tracking Titleblock/Coversheet - Do not delete or modify">#REF!</definedName>
    <definedName name="GPATB_Rev2" comment="Used for the GPA Revision Tracking Titleblock/Coversheet - Do not delete or modify">#REF!</definedName>
    <definedName name="GPATB_Rev3" comment="Used for the GPA Revision Tracking Titleblock/Coversheet - Do not delete or modify">#REF!</definedName>
    <definedName name="_xlnm.Print_Area" localSheetId="0">'Appendix 3A'!$A$1:$H$258</definedName>
    <definedName name="_xlnm.Print_Area" localSheetId="1">'Appendix 3B'!$A$1:$H$258</definedName>
    <definedName name="_xlnm.Print_Titles" localSheetId="0">'Appendix 3A'!$1:$2</definedName>
    <definedName name="_xlnm.Print_Titles" localSheetId="1">'Appendix 3B'!$1:$2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3" i="205" l="1"/>
  <c r="I3" i="205"/>
  <c r="I4" i="205"/>
  <c r="I5" i="205"/>
  <c r="I6" i="205"/>
  <c r="I7" i="205"/>
  <c r="I8" i="205"/>
  <c r="I9" i="205"/>
  <c r="I10" i="205"/>
  <c r="I11" i="205"/>
  <c r="I12" i="205"/>
  <c r="I13" i="205"/>
  <c r="I14" i="205"/>
  <c r="I15" i="205"/>
  <c r="I16" i="205"/>
  <c r="I17" i="205"/>
  <c r="I18" i="205"/>
  <c r="I19" i="205"/>
  <c r="I20" i="205"/>
  <c r="I21" i="205"/>
  <c r="I22" i="205"/>
  <c r="I23" i="205"/>
  <c r="I24" i="205"/>
  <c r="I25" i="205"/>
  <c r="I26" i="205"/>
  <c r="I27" i="205"/>
  <c r="I28" i="205"/>
  <c r="I29" i="205"/>
  <c r="I30" i="205"/>
  <c r="I31" i="205"/>
  <c r="I32" i="205"/>
  <c r="I33" i="205"/>
  <c r="I34" i="205"/>
  <c r="I35" i="205"/>
  <c r="I36" i="205"/>
  <c r="I37" i="205"/>
  <c r="I38" i="205"/>
  <c r="I39" i="205"/>
  <c r="I40" i="205"/>
  <c r="I41" i="205"/>
  <c r="I42" i="205"/>
  <c r="I43" i="205"/>
  <c r="I44" i="205"/>
  <c r="I45" i="205"/>
  <c r="I46" i="205"/>
  <c r="I47" i="205"/>
  <c r="I48" i="205"/>
  <c r="I49" i="205"/>
  <c r="I50" i="205"/>
  <c r="I51" i="205"/>
  <c r="I52" i="205"/>
  <c r="I53" i="205"/>
  <c r="I54" i="205"/>
  <c r="I55" i="205"/>
  <c r="I56" i="205"/>
  <c r="I57" i="205"/>
  <c r="I58" i="205"/>
  <c r="I59" i="205"/>
  <c r="I60" i="205"/>
  <c r="I61" i="205"/>
  <c r="I62" i="205"/>
  <c r="I63" i="205"/>
  <c r="I64" i="205"/>
  <c r="I65" i="205"/>
  <c r="I66" i="205"/>
  <c r="I67" i="205"/>
  <c r="I68" i="205"/>
  <c r="I69" i="205"/>
  <c r="I70" i="205"/>
  <c r="I71" i="205"/>
  <c r="I72" i="205"/>
  <c r="I73" i="205"/>
  <c r="I74" i="205"/>
  <c r="I75" i="205"/>
  <c r="I76" i="205"/>
  <c r="I77" i="205"/>
  <c r="I78" i="205"/>
  <c r="I79" i="205"/>
  <c r="I80" i="205"/>
  <c r="I81" i="205"/>
  <c r="I82" i="205"/>
  <c r="I83" i="205"/>
  <c r="I84" i="205"/>
  <c r="I85" i="205"/>
  <c r="I86" i="205"/>
  <c r="I87" i="205"/>
  <c r="I88" i="205"/>
  <c r="I89" i="205"/>
  <c r="I90" i="205"/>
  <c r="I91" i="205"/>
  <c r="I92" i="205"/>
  <c r="I93" i="205"/>
  <c r="I94" i="205"/>
  <c r="I95" i="205"/>
  <c r="I96" i="205"/>
  <c r="I97" i="205"/>
  <c r="I98" i="205"/>
  <c r="I99" i="205"/>
  <c r="I100" i="205"/>
  <c r="I101" i="205"/>
  <c r="I102" i="205"/>
  <c r="I103" i="205"/>
  <c r="I104" i="205"/>
  <c r="I105" i="205"/>
  <c r="I106" i="205"/>
  <c r="I107" i="205"/>
  <c r="I108" i="205"/>
  <c r="I109" i="205"/>
  <c r="I110" i="205"/>
  <c r="I111" i="205"/>
  <c r="I112" i="205"/>
  <c r="I114" i="205"/>
  <c r="I115" i="205"/>
  <c r="I116" i="205"/>
  <c r="I117" i="205"/>
  <c r="I118" i="205"/>
  <c r="I119" i="205"/>
  <c r="I120" i="205"/>
  <c r="I121" i="205"/>
  <c r="I122" i="205"/>
  <c r="I123" i="205"/>
  <c r="I124" i="205"/>
  <c r="I125" i="205"/>
  <c r="I126" i="205"/>
  <c r="I127" i="205"/>
  <c r="I128" i="205"/>
  <c r="I129" i="205"/>
  <c r="I130" i="205"/>
  <c r="I131" i="205"/>
  <c r="I132" i="205"/>
  <c r="I133" i="205"/>
  <c r="I134" i="205"/>
  <c r="I135" i="205"/>
  <c r="I136" i="205"/>
  <c r="I137" i="205"/>
  <c r="I138" i="205"/>
  <c r="I139" i="205"/>
  <c r="I140" i="205"/>
  <c r="I141" i="205"/>
  <c r="I142" i="205"/>
  <c r="I143" i="205"/>
  <c r="I144" i="205"/>
  <c r="I145" i="205"/>
  <c r="I146" i="205"/>
  <c r="I147" i="205"/>
  <c r="I148" i="205"/>
  <c r="I149" i="205"/>
  <c r="I150" i="205"/>
  <c r="I151" i="205"/>
  <c r="I152" i="205"/>
  <c r="I153" i="205"/>
  <c r="I154" i="205"/>
  <c r="I155" i="205"/>
  <c r="I156" i="205"/>
  <c r="I157" i="205"/>
  <c r="I158" i="205"/>
  <c r="I159" i="205"/>
  <c r="I160" i="205"/>
  <c r="I161" i="205"/>
  <c r="I162" i="205"/>
  <c r="I163" i="205"/>
  <c r="I164" i="205"/>
  <c r="I165" i="205"/>
  <c r="I166" i="205"/>
  <c r="I167" i="205"/>
  <c r="I168" i="205"/>
  <c r="I169" i="205"/>
  <c r="I170" i="205"/>
  <c r="I171" i="205"/>
  <c r="I172" i="205"/>
  <c r="I173" i="205"/>
  <c r="I174" i="205"/>
  <c r="I175" i="205"/>
  <c r="I176" i="205"/>
  <c r="I177" i="205"/>
  <c r="I178" i="205"/>
  <c r="I179" i="205"/>
  <c r="I180" i="205"/>
  <c r="I181" i="205"/>
  <c r="I182" i="205"/>
  <c r="I183" i="205"/>
  <c r="I184" i="205"/>
  <c r="I185" i="205"/>
  <c r="I186" i="205"/>
  <c r="I187" i="205"/>
  <c r="I188" i="205"/>
  <c r="I189" i="205"/>
  <c r="I190" i="205"/>
  <c r="I191" i="205"/>
  <c r="I192" i="205"/>
  <c r="I193" i="205"/>
  <c r="I194" i="205"/>
  <c r="I195" i="205"/>
  <c r="I196" i="205"/>
  <c r="I197" i="205"/>
  <c r="I198" i="205"/>
  <c r="I199" i="205"/>
  <c r="I200" i="205"/>
  <c r="I201" i="205"/>
  <c r="I202" i="205"/>
  <c r="I203" i="205"/>
  <c r="I204" i="205"/>
  <c r="I205" i="205"/>
  <c r="I206" i="205"/>
  <c r="I207" i="205"/>
  <c r="I208" i="205"/>
  <c r="I209" i="205"/>
  <c r="I210" i="205"/>
  <c r="I211" i="205"/>
  <c r="I212" i="205"/>
  <c r="I213" i="205"/>
  <c r="I214" i="205"/>
  <c r="I215" i="205"/>
  <c r="I216" i="205"/>
  <c r="I217" i="205"/>
  <c r="I218" i="205"/>
  <c r="I219" i="205"/>
  <c r="I220" i="205"/>
  <c r="I221" i="205"/>
  <c r="I222" i="205"/>
  <c r="I223" i="205"/>
  <c r="I224" i="205"/>
  <c r="I225" i="205"/>
  <c r="I226" i="205"/>
  <c r="I227" i="205"/>
  <c r="I228" i="205"/>
  <c r="I229" i="205"/>
  <c r="I230" i="205"/>
  <c r="I231" i="205"/>
  <c r="I232" i="205"/>
  <c r="I233" i="205"/>
  <c r="I234" i="205"/>
  <c r="I235" i="205"/>
  <c r="I236" i="205"/>
  <c r="I237" i="205"/>
  <c r="I238" i="205"/>
  <c r="I239" i="205"/>
  <c r="I240" i="205"/>
  <c r="I241" i="205"/>
  <c r="I242" i="205"/>
  <c r="I243" i="205"/>
  <c r="I244" i="205"/>
  <c r="I245" i="205"/>
  <c r="I246" i="205"/>
  <c r="I247" i="205"/>
  <c r="I248" i="205"/>
  <c r="I249" i="205"/>
  <c r="I250" i="205"/>
  <c r="I251" i="205"/>
  <c r="I252" i="205"/>
  <c r="I253" i="205"/>
  <c r="I254" i="205"/>
  <c r="I255" i="205"/>
  <c r="I256" i="205"/>
  <c r="I257" i="205"/>
  <c r="I258" i="205"/>
</calcChain>
</file>

<file path=xl/sharedStrings.xml><?xml version="1.0" encoding="utf-8"?>
<sst xmlns="http://schemas.openxmlformats.org/spreadsheetml/2006/main" count="1041" uniqueCount="270">
  <si>
    <t>Case</t>
  </si>
  <si>
    <t>Transmission 
Type</t>
  </si>
  <si>
    <t>Energy 
Value  (GJ/d)</t>
  </si>
  <si>
    <t>Storage (Hours)</t>
  </si>
  <si>
    <t>Transmission
Length (km)</t>
  </si>
  <si>
    <t>CAPEX ($AUD)</t>
  </si>
  <si>
    <t>Annual OPEX - Year 0 ($AUD)</t>
  </si>
  <si>
    <t>Levelised Cost ($AUD)</t>
  </si>
  <si>
    <t>Column1</t>
  </si>
  <si>
    <t>AC-10-0-25</t>
  </si>
  <si>
    <t>AC</t>
  </si>
  <si>
    <t>AC-10-0-100</t>
  </si>
  <si>
    <t>AC-10-0-250</t>
  </si>
  <si>
    <t>AC-10-0-500</t>
  </si>
  <si>
    <t>DC-10-0-25</t>
  </si>
  <si>
    <t>DC</t>
  </si>
  <si>
    <t>DC-10-0-100</t>
  </si>
  <si>
    <t>DC-10-0-250</t>
  </si>
  <si>
    <t>DC-10-0-500</t>
  </si>
  <si>
    <t>HG-10-0-25</t>
  </si>
  <si>
    <t>Hydrogen</t>
  </si>
  <si>
    <t>HG-10-0-100</t>
  </si>
  <si>
    <t>HG-10-0-250</t>
  </si>
  <si>
    <t>HG-10-0-500</t>
  </si>
  <si>
    <t>NG-10-0-25</t>
  </si>
  <si>
    <t>Natural Gas</t>
  </si>
  <si>
    <t>NG-10-0-100</t>
  </si>
  <si>
    <t>NG-10-0-250</t>
  </si>
  <si>
    <t>NG-10-0-500</t>
  </si>
  <si>
    <t>AC-50-0-25</t>
  </si>
  <si>
    <t>AC-50-0-100</t>
  </si>
  <si>
    <t>AC-50-0-250</t>
  </si>
  <si>
    <t>AC-50-0-500</t>
  </si>
  <si>
    <t>DC-50-0-25</t>
  </si>
  <si>
    <t>DC-50-0-100</t>
  </si>
  <si>
    <t>DC-50-0-250</t>
  </si>
  <si>
    <t>DC-50-0-500</t>
  </si>
  <si>
    <t>HG-50-0-25</t>
  </si>
  <si>
    <t>HG-50-0-100</t>
  </si>
  <si>
    <t>HG-50-0-250</t>
  </si>
  <si>
    <t>HG-50-0-500</t>
  </si>
  <si>
    <t>NG-50-0-25</t>
  </si>
  <si>
    <t>NG-50-0-100</t>
  </si>
  <si>
    <t>NG-50-0-250</t>
  </si>
  <si>
    <t>NG-50-0-500</t>
  </si>
  <si>
    <t>AC-250-0-25</t>
  </si>
  <si>
    <t>AC-250-0-100</t>
  </si>
  <si>
    <t>AC-250-0-250</t>
  </si>
  <si>
    <t>AC-250-0-500</t>
  </si>
  <si>
    <t>DC-250-0-25</t>
  </si>
  <si>
    <t>DC-250-0-100</t>
  </si>
  <si>
    <t>DC-250-0-250</t>
  </si>
  <si>
    <t>DC-250-0-500</t>
  </si>
  <si>
    <t>HG-250-0-25</t>
  </si>
  <si>
    <t>HG-250-0-100</t>
  </si>
  <si>
    <t>HG-250-0-250</t>
  </si>
  <si>
    <t>HG-250-0-500</t>
  </si>
  <si>
    <t>NG-250-0-25</t>
  </si>
  <si>
    <t>NG-250-0-100</t>
  </si>
  <si>
    <t>NG-250-0-250</t>
  </si>
  <si>
    <t>NG-250-0-500</t>
  </si>
  <si>
    <t>AC-500-0-25</t>
  </si>
  <si>
    <t>AC-500-0-100</t>
  </si>
  <si>
    <t>AC-500-0-250</t>
  </si>
  <si>
    <t>AC-500-0-500</t>
  </si>
  <si>
    <t>DC-500-0-25</t>
  </si>
  <si>
    <t>DC-500-0-100</t>
  </si>
  <si>
    <t>DC-500-0-250</t>
  </si>
  <si>
    <t>DC-500-0-500</t>
  </si>
  <si>
    <t>HG-500-0-25</t>
  </si>
  <si>
    <t>HG-500-0-100</t>
  </si>
  <si>
    <t>HG-500-0-250</t>
  </si>
  <si>
    <t>HG-500-0-500</t>
  </si>
  <si>
    <t>NG-500-0-25</t>
  </si>
  <si>
    <t>NG-500-0-100</t>
  </si>
  <si>
    <t>NG-500-0-250</t>
  </si>
  <si>
    <t>NG-500-0-500</t>
  </si>
  <si>
    <t>AC-10-4-25</t>
  </si>
  <si>
    <t>AC-10-4-100</t>
  </si>
  <si>
    <t>AC-10-4-250</t>
  </si>
  <si>
    <t>AC-10-4-500</t>
  </si>
  <si>
    <t>DC-10-4-25</t>
  </si>
  <si>
    <t>DC-10-4-100</t>
  </si>
  <si>
    <t>DC-10-4-250</t>
  </si>
  <si>
    <t>DC-10-4-500</t>
  </si>
  <si>
    <t>HG-10-4-25</t>
  </si>
  <si>
    <t>HG-10-4-100</t>
  </si>
  <si>
    <t>HG-10-4-250</t>
  </si>
  <si>
    <t>HG-10-4-500</t>
  </si>
  <si>
    <t>NG-10-4-25</t>
  </si>
  <si>
    <t>NG-10-4-100</t>
  </si>
  <si>
    <t>NG-10-4-250</t>
  </si>
  <si>
    <t>NG-10-4-500</t>
  </si>
  <si>
    <t>AC-50-4-25</t>
  </si>
  <si>
    <t>AC-50-4-100</t>
  </si>
  <si>
    <t>AC-50-4-250</t>
  </si>
  <si>
    <t>AC-50-4-500</t>
  </si>
  <si>
    <t>DC-50-4-25</t>
  </si>
  <si>
    <t>DC-50-4-100</t>
  </si>
  <si>
    <t>DC-50-4-250</t>
  </si>
  <si>
    <t>DC-50-4-500</t>
  </si>
  <si>
    <t>HG-50-4-25</t>
  </si>
  <si>
    <t>HG-50-4-100</t>
  </si>
  <si>
    <t>HG-50-4-250</t>
  </si>
  <si>
    <t>HG-50-4-500</t>
  </si>
  <si>
    <t>NG-50-4-25</t>
  </si>
  <si>
    <t>NG-50-4-100</t>
  </si>
  <si>
    <t>NG-50-4-250</t>
  </si>
  <si>
    <t>NG-50-4-500</t>
  </si>
  <si>
    <t>AC-250-4-25</t>
  </si>
  <si>
    <t>AC-250-4-100</t>
  </si>
  <si>
    <t>AC-250-4-250</t>
  </si>
  <si>
    <t>AC-250-4-500</t>
  </si>
  <si>
    <t>DC-250-4-25</t>
  </si>
  <si>
    <t>DC-250-4-100</t>
  </si>
  <si>
    <t>DC-250-4-250</t>
  </si>
  <si>
    <t>DC-250-4-500</t>
  </si>
  <si>
    <t>HG-250-4-25</t>
  </si>
  <si>
    <t>HG-250-4-100</t>
  </si>
  <si>
    <t>HG-250-4-250</t>
  </si>
  <si>
    <t>HG-250-4-500</t>
  </si>
  <si>
    <t>NG-250-4-25</t>
  </si>
  <si>
    <t>NG-250-4-100</t>
  </si>
  <si>
    <t>NG-250-4-250</t>
  </si>
  <si>
    <t>NG-250-4-500</t>
  </si>
  <si>
    <t>AC-500-4-25</t>
  </si>
  <si>
    <t>AC-500-4-100</t>
  </si>
  <si>
    <t>AC-500-4-250</t>
  </si>
  <si>
    <t>AC-500-4-500</t>
  </si>
  <si>
    <t>DC-500-4-25</t>
  </si>
  <si>
    <t>DC-500-4-100</t>
  </si>
  <si>
    <t>DC-500-4-250</t>
  </si>
  <si>
    <t>DC-500-4-500</t>
  </si>
  <si>
    <t>HG-500-4-25</t>
  </si>
  <si>
    <t>HG-500-4-100</t>
  </si>
  <si>
    <t>HG-500-4-250</t>
  </si>
  <si>
    <t>HG-500-4-500</t>
  </si>
  <si>
    <t>NG-500-4-25</t>
  </si>
  <si>
    <t>NG-500-4-100</t>
  </si>
  <si>
    <t>NG-500-4-250</t>
  </si>
  <si>
    <t>NG-500-4-500</t>
  </si>
  <si>
    <t>AC-10-12-25</t>
  </si>
  <si>
    <t>AC-10-12-100</t>
  </si>
  <si>
    <t>AC-10-12-250</t>
  </si>
  <si>
    <t>AC-10-12-500</t>
  </si>
  <si>
    <t>DC-10-12-25</t>
  </si>
  <si>
    <t>DC-10-12-100</t>
  </si>
  <si>
    <t>DC-10-12-250</t>
  </si>
  <si>
    <t>DC-10-12-500</t>
  </si>
  <si>
    <t>HG-10-12-25</t>
  </si>
  <si>
    <t>HG-10-12-100</t>
  </si>
  <si>
    <t>HG-10-12-250</t>
  </si>
  <si>
    <t>HG-10-12-500</t>
  </si>
  <si>
    <t>NG-10-12-25</t>
  </si>
  <si>
    <t>NG-10-12-100</t>
  </si>
  <si>
    <t>NG-10-12-250</t>
  </si>
  <si>
    <t>NG-10-12-500</t>
  </si>
  <si>
    <t>AC-50-12-25</t>
  </si>
  <si>
    <t>AC-50-12-100</t>
  </si>
  <si>
    <t>AC-50-12-250</t>
  </si>
  <si>
    <t>AC-50-12-500</t>
  </si>
  <si>
    <t>DC-50-12-25</t>
  </si>
  <si>
    <t>DC-50-12-100</t>
  </si>
  <si>
    <t>DC-50-12-250</t>
  </si>
  <si>
    <t>DC-50-12-500</t>
  </si>
  <si>
    <t>HG-50-12-25</t>
  </si>
  <si>
    <t>HG-50-12-100</t>
  </si>
  <si>
    <t>HG-50-12-250</t>
  </si>
  <si>
    <t>HG-50-12-500</t>
  </si>
  <si>
    <t>NG-50-12-25</t>
  </si>
  <si>
    <t>NG-50-12-100</t>
  </si>
  <si>
    <t>NG-50-12-250</t>
  </si>
  <si>
    <t>NG-50-12-500</t>
  </si>
  <si>
    <t>AC-250-12-25</t>
  </si>
  <si>
    <t>AC-250-12-100</t>
  </si>
  <si>
    <t>AC-250-12-250</t>
  </si>
  <si>
    <t>AC-250-12-500</t>
  </si>
  <si>
    <t>DC-250-12-25</t>
  </si>
  <si>
    <t>DC-250-12-100</t>
  </si>
  <si>
    <t>DC-250-12-250</t>
  </si>
  <si>
    <t>DC-250-12-500</t>
  </si>
  <si>
    <t>HG-250-12-25</t>
  </si>
  <si>
    <t>HG-250-12-100</t>
  </si>
  <si>
    <t>HG-250-12-250</t>
  </si>
  <si>
    <t>HG-250-12-500</t>
  </si>
  <si>
    <t>NG-250-12-25</t>
  </si>
  <si>
    <t>NG-250-12-100</t>
  </si>
  <si>
    <t>NG-250-12-250</t>
  </si>
  <si>
    <t>NG-250-12-500</t>
  </si>
  <si>
    <t>AC-500-12-25</t>
  </si>
  <si>
    <t>AC-500-12-100</t>
  </si>
  <si>
    <t>AC-500-12-250</t>
  </si>
  <si>
    <t>AC-500-12-500</t>
  </si>
  <si>
    <t>DC-500-12-25</t>
  </si>
  <si>
    <t>DC-500-12-100</t>
  </si>
  <si>
    <t>DC-500-12-250</t>
  </si>
  <si>
    <t>DC-500-12-500</t>
  </si>
  <si>
    <t>HG-500-12-25</t>
  </si>
  <si>
    <t>HG-500-12-100</t>
  </si>
  <si>
    <t>HG-500-12-250</t>
  </si>
  <si>
    <t>HG-500-12-500</t>
  </si>
  <si>
    <t>NG-500-12-25</t>
  </si>
  <si>
    <t>NG-500-12-100</t>
  </si>
  <si>
    <t>NG-500-12-250</t>
  </si>
  <si>
    <t>NG-500-12-500</t>
  </si>
  <si>
    <t>AC-10-24-25</t>
  </si>
  <si>
    <t>AC-10-24-100</t>
  </si>
  <si>
    <t>AC-10-24-250</t>
  </si>
  <si>
    <t>AC-10-24-500</t>
  </si>
  <si>
    <t>DC-10-24-25</t>
  </si>
  <si>
    <t>DC-10-24-100</t>
  </si>
  <si>
    <t>DC-10-24-250</t>
  </si>
  <si>
    <t>DC-10-24-500</t>
  </si>
  <si>
    <t>HG-10-24-25</t>
  </si>
  <si>
    <t>HG-10-24-100</t>
  </si>
  <si>
    <t>HG-10-24-250</t>
  </si>
  <si>
    <t>HG-10-24-500</t>
  </si>
  <si>
    <t>NG-10-24-25</t>
  </si>
  <si>
    <t>NG-10-24-100</t>
  </si>
  <si>
    <t>NG-10-24-250</t>
  </si>
  <si>
    <t>NG-10-24-500</t>
  </si>
  <si>
    <t>AC-50-24-25</t>
  </si>
  <si>
    <t>AC-50-24-100</t>
  </si>
  <si>
    <t>AC-50-24-250</t>
  </si>
  <si>
    <t>AC-50-24-500</t>
  </si>
  <si>
    <t>DC-50-24-25</t>
  </si>
  <si>
    <t>DC-50-24-100</t>
  </si>
  <si>
    <t>DC-50-24-250</t>
  </si>
  <si>
    <t>DC-50-24-500</t>
  </si>
  <si>
    <t>HG-50-24-25</t>
  </si>
  <si>
    <t>HG-50-24-100</t>
  </si>
  <si>
    <t>HG-50-24-250</t>
  </si>
  <si>
    <t>HG-50-24-500</t>
  </si>
  <si>
    <t>NG-50-24-25</t>
  </si>
  <si>
    <t>NG-50-24-100</t>
  </si>
  <si>
    <t>NG-50-24-250</t>
  </si>
  <si>
    <t>NG-50-24-500</t>
  </si>
  <si>
    <t>AC-250-24-25</t>
  </si>
  <si>
    <t>AC-250-24-100</t>
  </si>
  <si>
    <t>AC-250-24-250</t>
  </si>
  <si>
    <t>AC-250-24-500</t>
  </si>
  <si>
    <t>DC-250-24-25</t>
  </si>
  <si>
    <t>DC-250-24-100</t>
  </si>
  <si>
    <t>DC-250-24-250</t>
  </si>
  <si>
    <t>DC-250-24-500</t>
  </si>
  <si>
    <t>HG-250-24-25</t>
  </si>
  <si>
    <t>HG-250-24-100</t>
  </si>
  <si>
    <t>HG-250-24-250</t>
  </si>
  <si>
    <t>HG-250-24-500</t>
  </si>
  <si>
    <t>NG-250-24-25</t>
  </si>
  <si>
    <t>NG-250-24-100</t>
  </si>
  <si>
    <t>NG-250-24-250</t>
  </si>
  <si>
    <t>NG-250-24-500</t>
  </si>
  <si>
    <t>AC-500-24-25</t>
  </si>
  <si>
    <t>AC-500-24-100</t>
  </si>
  <si>
    <t>AC-500-24-250</t>
  </si>
  <si>
    <t>AC-500-24-500</t>
  </si>
  <si>
    <t>DC-500-24-25</t>
  </si>
  <si>
    <t>DC-500-24-100</t>
  </si>
  <si>
    <t>DC-500-24-250</t>
  </si>
  <si>
    <t>DC-500-24-500</t>
  </si>
  <si>
    <t>HG-500-24-25</t>
  </si>
  <si>
    <t>HG-500-24-100</t>
  </si>
  <si>
    <t>HG-500-24-250</t>
  </si>
  <si>
    <t>HG-500-24-500</t>
  </si>
  <si>
    <t>NG-500-24-25</t>
  </si>
  <si>
    <t>NG-500-24-100</t>
  </si>
  <si>
    <t>NG-500-24-250</t>
  </si>
  <si>
    <t>NG-500-24-500</t>
  </si>
  <si>
    <t>Levelised Cost Storage ($AUD/GJ/d)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</si>
</sst>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[$€-2]\ * #,##0.00_ ;_ [$€-2]\ * \-#,##0.00_ ;_ [$€-2]\ * &quot;-&quot;??_ "/>
    <numFmt numFmtId="167" formatCode="_(* #,##0_);_(* \(#,##0\);_(* &quot;-&quot;??_);_(@_)"/>
    <numFmt numFmtId="168" formatCode="_(&quot;$&quot;* #,##0_);_(&quot;$&quot;* \(#,##0\);_(&quot;$&quot;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97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8" borderId="8" applyNumberFormat="0" applyFont="0" applyAlignment="0" applyProtection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8" borderId="8" applyNumberFormat="0" applyFont="0" applyAlignment="0" applyProtection="0"/>
    <xf numFmtId="9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0" fontId="23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49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4" fillId="33" borderId="0" applyNumberFormat="0">
      <alignment horizontal="left" vertical="top" wrapText="1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3" fillId="0" borderId="0" applyNumberFormat="0">
      <alignment horizontal="left" vertical="top" wrapText="1"/>
    </xf>
    <xf numFmtId="2" fontId="3" fillId="0" borderId="0" applyNumberFormat="0">
      <alignment horizontal="left" vertical="top" wrapText="1"/>
    </xf>
    <xf numFmtId="2" fontId="3" fillId="0" borderId="0" applyNumberFormat="0">
      <alignment horizontal="left" vertical="top" wrapText="1"/>
    </xf>
    <xf numFmtId="2" fontId="3" fillId="0" borderId="0" applyNumberFormat="0">
      <alignment horizontal="left" vertical="top" wrapText="1"/>
    </xf>
    <xf numFmtId="2" fontId="3" fillId="0" borderId="0" applyNumberFormat="0">
      <alignment horizontal="left" vertical="top" wrapText="1"/>
    </xf>
    <xf numFmtId="2" fontId="3" fillId="0" borderId="0" applyNumberFormat="0">
      <alignment horizontal="left" vertical="top" wrapText="1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3" fillId="0" borderId="0" applyNumberFormat="0">
      <alignment horizontal="left" vertical="top" wrapText="1"/>
    </xf>
    <xf numFmtId="2" fontId="3" fillId="0" borderId="0" applyNumberFormat="0">
      <alignment horizontal="left" vertical="top" wrapText="1"/>
    </xf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2" fontId="3" fillId="0" borderId="0" applyNumberFormat="0">
      <alignment horizontal="left" vertical="top" wrapText="1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2" fontId="3" fillId="0" borderId="0" applyNumberFormat="0">
      <alignment horizontal="left" vertical="top" wrapText="1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NumberFormat="0">
      <alignment horizontal="left" vertical="top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3" fillId="0" borderId="0" applyNumberFormat="0">
      <alignment horizontal="left" vertical="top" wrapText="1"/>
    </xf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2" fontId="3" fillId="0" borderId="0" applyNumberFormat="0">
      <alignment horizontal="left" vertical="top" wrapText="1"/>
    </xf>
    <xf numFmtId="0" fontId="3" fillId="0" borderId="0"/>
    <xf numFmtId="16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2" fontId="3" fillId="0" borderId="0" applyNumberFormat="0">
      <alignment horizontal="left" vertical="top" wrapText="1"/>
    </xf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3" fillId="0" borderId="0" applyNumberFormat="0">
      <alignment horizontal="left" vertical="top" wrapText="1"/>
    </xf>
    <xf numFmtId="0" fontId="6" fillId="0" borderId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2" fontId="25" fillId="34" borderId="10" applyProtection="0"/>
    <xf numFmtId="2" fontId="25" fillId="34" borderId="10" applyProtection="0"/>
    <xf numFmtId="2" fontId="26" fillId="0" borderId="0" applyFill="0" applyBorder="0" applyProtection="0"/>
    <xf numFmtId="2" fontId="27" fillId="0" borderId="0" applyFill="0" applyBorder="0" applyProtection="0"/>
    <xf numFmtId="2" fontId="27" fillId="35" borderId="10" applyProtection="0"/>
    <xf numFmtId="2" fontId="27" fillId="36" borderId="10" applyProtection="0"/>
    <xf numFmtId="2" fontId="27" fillId="37" borderId="10" applyProtection="0"/>
    <xf numFmtId="2" fontId="27" fillId="37" borderId="10" applyProtection="0">
      <alignment horizontal="center"/>
    </xf>
    <xf numFmtId="2" fontId="27" fillId="36" borderId="10" applyProtection="0">
      <alignment horizontal="center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2" fontId="25" fillId="34" borderId="10" applyProtection="0"/>
    <xf numFmtId="2" fontId="25" fillId="34" borderId="10" applyProtection="0"/>
    <xf numFmtId="2" fontId="27" fillId="35" borderId="10" applyProtection="0"/>
    <xf numFmtId="2" fontId="27" fillId="36" borderId="10" applyProtection="0"/>
    <xf numFmtId="2" fontId="27" fillId="37" borderId="10" applyProtection="0"/>
    <xf numFmtId="2" fontId="27" fillId="37" borderId="10" applyProtection="0">
      <alignment horizontal="center"/>
    </xf>
    <xf numFmtId="2" fontId="27" fillId="36" borderId="10" applyProtection="0">
      <alignment horizontal="center"/>
    </xf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51">
    <xf numFmtId="0" fontId="0" fillId="0" borderId="0" xfId="0"/>
    <xf numFmtId="9" fontId="0" fillId="0" borderId="0" xfId="9" applyFont="1"/>
    <xf numFmtId="0" fontId="28" fillId="0" borderId="0" xfId="0" applyFont="1"/>
    <xf numFmtId="0" fontId="30" fillId="0" borderId="0" xfId="0" applyFont="1"/>
    <xf numFmtId="0" fontId="29" fillId="38" borderId="13" xfId="0" applyFont="1" applyFill="1" applyBorder="1"/>
    <xf numFmtId="0" fontId="29" fillId="38" borderId="14" xfId="0" applyFont="1" applyFill="1" applyBorder="1" applyAlignment="1">
      <alignment wrapText="1"/>
    </xf>
    <xf numFmtId="0" fontId="29" fillId="38" borderId="14" xfId="0" applyFont="1" applyFill="1" applyBorder="1"/>
    <xf numFmtId="2" fontId="0" fillId="0" borderId="0" xfId="0" applyNumberFormat="1"/>
    <xf numFmtId="2" fontId="28" fillId="0" borderId="0" xfId="0" applyNumberFormat="1" applyFont="1"/>
    <xf numFmtId="2" fontId="29" fillId="38" borderId="14" xfId="0" applyNumberFormat="1" applyFont="1" applyFill="1" applyBorder="1" applyAlignment="1">
      <alignment wrapText="1"/>
    </xf>
    <xf numFmtId="168" fontId="0" fillId="38" borderId="11" xfId="0" applyNumberFormat="1" applyFill="1" applyBorder="1"/>
    <xf numFmtId="168" fontId="0" fillId="38" borderId="11" xfId="6" applyNumberFormat="1" applyFont="1" applyFill="1" applyBorder="1"/>
    <xf numFmtId="168" fontId="0" fillId="39" borderId="11" xfId="6" applyNumberFormat="1" applyFont="1" applyFill="1" applyBorder="1"/>
    <xf numFmtId="164" fontId="0" fillId="0" borderId="0" xfId="0" applyNumberFormat="1"/>
    <xf numFmtId="164" fontId="28" fillId="0" borderId="0" xfId="6" applyFont="1" applyFill="1" applyBorder="1" applyAlignment="1">
      <alignment horizontal="center" vertical="center"/>
    </xf>
    <xf numFmtId="164" fontId="29" fillId="0" borderId="0" xfId="6" applyFont="1" applyFill="1" applyBorder="1" applyAlignment="1">
      <alignment wrapText="1"/>
    </xf>
    <xf numFmtId="168" fontId="0" fillId="0" borderId="0" xfId="6" applyNumberFormat="1" applyFont="1" applyFill="1" applyBorder="1"/>
    <xf numFmtId="164" fontId="0" fillId="0" borderId="0" xfId="6" applyFont="1" applyFill="1"/>
    <xf numFmtId="0" fontId="31" fillId="0" borderId="0" xfId="0" applyFont="1"/>
    <xf numFmtId="1" fontId="0" fillId="38" borderId="11" xfId="0" applyNumberFormat="1" applyFill="1" applyBorder="1" applyAlignment="1">
      <alignment horizontal="center"/>
    </xf>
    <xf numFmtId="1" fontId="0" fillId="39" borderId="11" xfId="0" applyNumberForma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167" fontId="0" fillId="39" borderId="11" xfId="8" applyNumberFormat="1" applyFont="1" applyFill="1" applyBorder="1" applyAlignment="1">
      <alignment horizontal="center"/>
    </xf>
    <xf numFmtId="167" fontId="0" fillId="38" borderId="11" xfId="8" applyNumberFormat="1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167" fontId="0" fillId="38" borderId="13" xfId="8" applyNumberFormat="1" applyFont="1" applyFill="1" applyBorder="1" applyAlignment="1">
      <alignment horizontal="center"/>
    </xf>
    <xf numFmtId="1" fontId="0" fillId="38" borderId="13" xfId="0" applyNumberFormat="1" applyFill="1" applyBorder="1" applyAlignment="1">
      <alignment horizontal="center"/>
    </xf>
    <xf numFmtId="168" fontId="0" fillId="38" borderId="13" xfId="0" applyNumberFormat="1" applyFill="1" applyBorder="1"/>
    <xf numFmtId="168" fontId="0" fillId="38" borderId="13" xfId="6" applyNumberFormat="1" applyFont="1" applyFill="1" applyBorder="1"/>
    <xf numFmtId="0" fontId="0" fillId="39" borderId="15" xfId="0" applyFill="1" applyBorder="1" applyAlignment="1">
      <alignment horizontal="center"/>
    </xf>
    <xf numFmtId="167" fontId="0" fillId="39" borderId="15" xfId="8" applyNumberFormat="1" applyFont="1" applyFill="1" applyBorder="1" applyAlignment="1">
      <alignment horizontal="center"/>
    </xf>
    <xf numFmtId="1" fontId="0" fillId="39" borderId="15" xfId="0" applyNumberFormat="1" applyFill="1" applyBorder="1" applyAlignment="1">
      <alignment horizontal="center"/>
    </xf>
    <xf numFmtId="168" fontId="0" fillId="39" borderId="15" xfId="6" applyNumberFormat="1" applyFont="1" applyFill="1" applyBorder="1"/>
    <xf numFmtId="168" fontId="0" fillId="39" borderId="13" xfId="6" applyNumberFormat="1" applyFont="1" applyFill="1" applyBorder="1"/>
    <xf numFmtId="168" fontId="0" fillId="38" borderId="11" xfId="6" applyNumberFormat="1" applyFont="1" applyFill="1" applyBorder="1" applyAlignment="1">
      <alignment horizontal="center"/>
    </xf>
    <xf numFmtId="168" fontId="0" fillId="38" borderId="13" xfId="6" applyNumberFormat="1" applyFont="1" applyFill="1" applyBorder="1" applyAlignment="1">
      <alignment horizontal="center"/>
    </xf>
    <xf numFmtId="168" fontId="28" fillId="0" borderId="0" xfId="6" applyNumberFormat="1" applyFont="1" applyFill="1" applyBorder="1" applyAlignment="1">
      <alignment horizontal="center" vertical="center"/>
    </xf>
    <xf numFmtId="168" fontId="29" fillId="38" borderId="12" xfId="6" applyNumberFormat="1" applyFont="1" applyFill="1" applyBorder="1" applyAlignment="1">
      <alignment wrapText="1"/>
    </xf>
    <xf numFmtId="168" fontId="0" fillId="0" borderId="0" xfId="6" applyNumberFormat="1" applyFont="1"/>
    <xf numFmtId="0" fontId="32" fillId="0" borderId="0" xfId="0" applyFont="1"/>
    <xf numFmtId="164" fontId="0" fillId="38" borderId="13" xfId="6" applyFont="1" applyFill="1" applyBorder="1"/>
    <xf numFmtId="164" fontId="0" fillId="38" borderId="11" xfId="6" applyFont="1" applyFill="1" applyBorder="1"/>
    <xf numFmtId="164" fontId="0" fillId="39" borderId="11" xfId="6" applyFont="1" applyFill="1" applyBorder="1"/>
    <xf numFmtId="164" fontId="0" fillId="39" borderId="15" xfId="6" applyFont="1" applyFill="1" applyBorder="1"/>
    <xf numFmtId="164" fontId="0" fillId="39" borderId="13" xfId="6" applyFont="1" applyFill="1" applyBorder="1"/>
    <xf numFmtId="164" fontId="0" fillId="38" borderId="13" xfId="6" applyFont="1" applyFill="1" applyBorder="1" applyAlignment="1">
      <alignment horizontal="center"/>
    </xf>
    <xf numFmtId="164" fontId="29" fillId="0" borderId="16" xfId="6" applyFont="1" applyFill="1" applyBorder="1" applyAlignment="1">
      <alignment wrapText="1"/>
    </xf>
    <xf numFmtId="164" fontId="0" fillId="0" borderId="0" xfId="6" applyFont="1"/>
    <xf numFmtId="168" fontId="1" fillId="39" borderId="0" xfId="6" applyNumberFormat="1" applyFont="1" applyFill="1" applyBorder="1"/>
    <xf numFmtId="168" fontId="1" fillId="39" borderId="0" xfId="0" applyNumberFormat="1" applyFont="1" applyFill="1"/>
  </cellXfs>
  <cellStyles count="797">
    <cellStyle name="20% - Accent1 2" xfId="67" xr:uid="{00000000-0005-0000-0000-000000000000}"/>
    <cellStyle name="20% - Accent1 3" xfId="32" xr:uid="{00000000-0005-0000-0000-000001000000}"/>
    <cellStyle name="20% - Accent2 2" xfId="68" xr:uid="{00000000-0005-0000-0000-000002000000}"/>
    <cellStyle name="20% - Accent2 3" xfId="36" xr:uid="{00000000-0005-0000-0000-000003000000}"/>
    <cellStyle name="20% - Accent3 2" xfId="69" xr:uid="{00000000-0005-0000-0000-000004000000}"/>
    <cellStyle name="20% - Accent3 3" xfId="40" xr:uid="{00000000-0005-0000-0000-000005000000}"/>
    <cellStyle name="20% - Accent4 2" xfId="70" xr:uid="{00000000-0005-0000-0000-000006000000}"/>
    <cellStyle name="20% - Accent4 3" xfId="44" xr:uid="{00000000-0005-0000-0000-000007000000}"/>
    <cellStyle name="20% - Accent5 2" xfId="71" xr:uid="{00000000-0005-0000-0000-000008000000}"/>
    <cellStyle name="20% - Accent5 3" xfId="48" xr:uid="{00000000-0005-0000-0000-000009000000}"/>
    <cellStyle name="20% - Accent6 2" xfId="72" xr:uid="{00000000-0005-0000-0000-00000A000000}"/>
    <cellStyle name="20% - Accent6 3" xfId="52" xr:uid="{00000000-0005-0000-0000-00000B000000}"/>
    <cellStyle name="40% - Accent1 2" xfId="73" xr:uid="{00000000-0005-0000-0000-00000C000000}"/>
    <cellStyle name="40% - Accent1 3" xfId="33" xr:uid="{00000000-0005-0000-0000-00000D000000}"/>
    <cellStyle name="40% - Accent2 2" xfId="74" xr:uid="{00000000-0005-0000-0000-00000E000000}"/>
    <cellStyle name="40% - Accent2 3" xfId="37" xr:uid="{00000000-0005-0000-0000-00000F000000}"/>
    <cellStyle name="40% - Accent3 2" xfId="75" xr:uid="{00000000-0005-0000-0000-000010000000}"/>
    <cellStyle name="40% - Accent3 3" xfId="41" xr:uid="{00000000-0005-0000-0000-000011000000}"/>
    <cellStyle name="40% - Accent4 2" xfId="76" xr:uid="{00000000-0005-0000-0000-000012000000}"/>
    <cellStyle name="40% - Accent4 3" xfId="45" xr:uid="{00000000-0005-0000-0000-000013000000}"/>
    <cellStyle name="40% - Accent5 2" xfId="77" xr:uid="{00000000-0005-0000-0000-000014000000}"/>
    <cellStyle name="40% - Accent5 3" xfId="49" xr:uid="{00000000-0005-0000-0000-000015000000}"/>
    <cellStyle name="40% - Accent6 2" xfId="78" xr:uid="{00000000-0005-0000-0000-000016000000}"/>
    <cellStyle name="40% - Accent6 3" xfId="53" xr:uid="{00000000-0005-0000-0000-000017000000}"/>
    <cellStyle name="60% - Accent1 2" xfId="34" xr:uid="{00000000-0005-0000-0000-000018000000}"/>
    <cellStyle name="60% - Accent2 2" xfId="38" xr:uid="{00000000-0005-0000-0000-000019000000}"/>
    <cellStyle name="60% - Accent3 2" xfId="42" xr:uid="{00000000-0005-0000-0000-00001A000000}"/>
    <cellStyle name="60% - Accent4 2" xfId="46" xr:uid="{00000000-0005-0000-0000-00001B000000}"/>
    <cellStyle name="60% - Accent5 2" xfId="50" xr:uid="{00000000-0005-0000-0000-00001C000000}"/>
    <cellStyle name="60% - Accent6 2" xfId="54" xr:uid="{00000000-0005-0000-0000-00001D000000}"/>
    <cellStyle name="Accent1 2" xfId="31" xr:uid="{00000000-0005-0000-0000-00001E000000}"/>
    <cellStyle name="Accent2 2" xfId="35" xr:uid="{00000000-0005-0000-0000-00001F000000}"/>
    <cellStyle name="Accent3 2" xfId="39" xr:uid="{00000000-0005-0000-0000-000020000000}"/>
    <cellStyle name="Accent4 2" xfId="43" xr:uid="{00000000-0005-0000-0000-000021000000}"/>
    <cellStyle name="Accent5 2" xfId="47" xr:uid="{00000000-0005-0000-0000-000022000000}"/>
    <cellStyle name="Accent6 2" xfId="51" xr:uid="{00000000-0005-0000-0000-000023000000}"/>
    <cellStyle name="ANCLAS,REZONES Y SUS PARTES,DE FUNDICION,DE HIERRO O DE ACERO" xfId="598" xr:uid="{00000000-0005-0000-0000-000024000000}"/>
    <cellStyle name="Bad 2" xfId="21" xr:uid="{00000000-0005-0000-0000-000025000000}"/>
    <cellStyle name="Calculation 2" xfId="25" xr:uid="{00000000-0005-0000-0000-000026000000}"/>
    <cellStyle name="Check Cell 2" xfId="27" xr:uid="{00000000-0005-0000-0000-000027000000}"/>
    <cellStyle name="Comma" xfId="8" xr:uid="{00000000-0005-0000-0000-000028000000}"/>
    <cellStyle name="Comma 2" xfId="13" xr:uid="{00000000-0005-0000-0000-000029000000}"/>
    <cellStyle name="Comma 2 2" xfId="56" xr:uid="{00000000-0005-0000-0000-00002A000000}"/>
    <cellStyle name="Comma 2 2 2" xfId="634" xr:uid="{00000000-0005-0000-0000-00002B000000}"/>
    <cellStyle name="Comma 2 3" xfId="66" xr:uid="{00000000-0005-0000-0000-00002C000000}"/>
    <cellStyle name="Comma 2 3 2" xfId="504" xr:uid="{00000000-0005-0000-0000-00002D000000}"/>
    <cellStyle name="Comma 2 3 2 2" xfId="721" xr:uid="{00000000-0005-0000-0000-00002E000000}"/>
    <cellStyle name="Comma 2 3 3" xfId="509" xr:uid="{00000000-0005-0000-0000-00002F000000}"/>
    <cellStyle name="Comma 2 3 3 2" xfId="724" xr:uid="{00000000-0005-0000-0000-000030000000}"/>
    <cellStyle name="Comma 2 3 4" xfId="639" xr:uid="{00000000-0005-0000-0000-000031000000}"/>
    <cellStyle name="Comma 2 4" xfId="597" xr:uid="{00000000-0005-0000-0000-000032000000}"/>
    <cellStyle name="Comma 2 4 2" xfId="792" xr:uid="{00000000-0005-0000-0000-000033000000}"/>
    <cellStyle name="Comma 2 5" xfId="615" xr:uid="{00000000-0005-0000-0000-000034000000}"/>
    <cellStyle name="Comma 2 5 2" xfId="794" xr:uid="{00000000-0005-0000-0000-000035000000}"/>
    <cellStyle name="Comma 2 6" xfId="632" xr:uid="{00000000-0005-0000-0000-000036000000}"/>
    <cellStyle name="Comma 3" xfId="61" xr:uid="{00000000-0005-0000-0000-000037000000}"/>
    <cellStyle name="Comma 3 2" xfId="638" xr:uid="{00000000-0005-0000-0000-000038000000}"/>
    <cellStyle name="Comma 4" xfId="59" xr:uid="{00000000-0005-0000-0000-000039000000}"/>
    <cellStyle name="Comma 4 2" xfId="538" xr:uid="{00000000-0005-0000-0000-00003A000000}"/>
    <cellStyle name="Comma 4 2 2" xfId="747" xr:uid="{00000000-0005-0000-0000-00003B000000}"/>
    <cellStyle name="Comma 4 3" xfId="636" xr:uid="{00000000-0005-0000-0000-00003C000000}"/>
    <cellStyle name="Comma 5" xfId="513" xr:uid="{00000000-0005-0000-0000-00003D000000}"/>
    <cellStyle name="Comma 5 2" xfId="566" xr:uid="{00000000-0005-0000-0000-00003E000000}"/>
    <cellStyle name="Comma 5 2 2" xfId="768" xr:uid="{00000000-0005-0000-0000-00003F000000}"/>
    <cellStyle name="Comma 5 3" xfId="726" xr:uid="{00000000-0005-0000-0000-000040000000}"/>
    <cellStyle name="Comma 6" xfId="630" xr:uid="{00000000-0005-0000-0000-000041000000}"/>
    <cellStyle name="Currency" xfId="6" xr:uid="{00000000-0005-0000-0000-000042000000}"/>
    <cellStyle name="Currency 10" xfId="90" xr:uid="{00000000-0005-0000-0000-000043000000}"/>
    <cellStyle name="Currency 10 10" xfId="463" xr:uid="{00000000-0005-0000-0000-000044000000}"/>
    <cellStyle name="Currency 10 10 2" xfId="706" xr:uid="{00000000-0005-0000-0000-000045000000}"/>
    <cellStyle name="Currency 10 11" xfId="472" xr:uid="{00000000-0005-0000-0000-000046000000}"/>
    <cellStyle name="Currency 10 11 2" xfId="709" xr:uid="{00000000-0005-0000-0000-000047000000}"/>
    <cellStyle name="Currency 10 12" xfId="459" xr:uid="{00000000-0005-0000-0000-000048000000}"/>
    <cellStyle name="Currency 10 12 2" xfId="704" xr:uid="{00000000-0005-0000-0000-000049000000}"/>
    <cellStyle name="Currency 10 13" xfId="482" xr:uid="{00000000-0005-0000-0000-00004A000000}"/>
    <cellStyle name="Currency 10 13 2" xfId="714" xr:uid="{00000000-0005-0000-0000-00004B000000}"/>
    <cellStyle name="Currency 10 14" xfId="483" xr:uid="{00000000-0005-0000-0000-00004C000000}"/>
    <cellStyle name="Currency 10 14 2" xfId="715" xr:uid="{00000000-0005-0000-0000-00004D000000}"/>
    <cellStyle name="Currency 10 15" xfId="487" xr:uid="{00000000-0005-0000-0000-00004E000000}"/>
    <cellStyle name="Currency 10 15 2" xfId="718" xr:uid="{00000000-0005-0000-0000-00004F000000}"/>
    <cellStyle name="Currency 10 16" xfId="645" xr:uid="{00000000-0005-0000-0000-000050000000}"/>
    <cellStyle name="Currency 10 2" xfId="86" xr:uid="{00000000-0005-0000-0000-000051000000}"/>
    <cellStyle name="Currency 10 2 2" xfId="643" xr:uid="{00000000-0005-0000-0000-000052000000}"/>
    <cellStyle name="Currency 10 3" xfId="91" xr:uid="{00000000-0005-0000-0000-000053000000}"/>
    <cellStyle name="Currency 10 3 2" xfId="646" xr:uid="{00000000-0005-0000-0000-000054000000}"/>
    <cellStyle name="Currency 10 4" xfId="92" xr:uid="{00000000-0005-0000-0000-000055000000}"/>
    <cellStyle name="Currency 10 4 2" xfId="647" xr:uid="{00000000-0005-0000-0000-000056000000}"/>
    <cellStyle name="Currency 10 5" xfId="93" xr:uid="{00000000-0005-0000-0000-000057000000}"/>
    <cellStyle name="Currency 10 5 2" xfId="648" xr:uid="{00000000-0005-0000-0000-000058000000}"/>
    <cellStyle name="Currency 10 6" xfId="94" xr:uid="{00000000-0005-0000-0000-000059000000}"/>
    <cellStyle name="Currency 10 6 2" xfId="649" xr:uid="{00000000-0005-0000-0000-00005A000000}"/>
    <cellStyle name="Currency 10 7" xfId="306" xr:uid="{00000000-0005-0000-0000-00005B000000}"/>
    <cellStyle name="Currency 10 7 2" xfId="666" xr:uid="{00000000-0005-0000-0000-00005C000000}"/>
    <cellStyle name="Currency 10 8" xfId="307" xr:uid="{00000000-0005-0000-0000-00005D000000}"/>
    <cellStyle name="Currency 10 8 2" xfId="667" xr:uid="{00000000-0005-0000-0000-00005E000000}"/>
    <cellStyle name="Currency 10 9" xfId="437" xr:uid="{00000000-0005-0000-0000-00005F000000}"/>
    <cellStyle name="Currency 10 9 2" xfId="692" xr:uid="{00000000-0005-0000-0000-000060000000}"/>
    <cellStyle name="Currency 11" xfId="95" xr:uid="{00000000-0005-0000-0000-000061000000}"/>
    <cellStyle name="Currency 11 2" xfId="650" xr:uid="{00000000-0005-0000-0000-000062000000}"/>
    <cellStyle name="Currency 12" xfId="629" xr:uid="{00000000-0005-0000-0000-000063000000}"/>
    <cellStyle name="Currency 2" xfId="11" xr:uid="{00000000-0005-0000-0000-000064000000}"/>
    <cellStyle name="Currency 2 10" xfId="308" xr:uid="{00000000-0005-0000-0000-000065000000}"/>
    <cellStyle name="Currency 2 10 2" xfId="668" xr:uid="{00000000-0005-0000-0000-000066000000}"/>
    <cellStyle name="Currency 2 11" xfId="436" xr:uid="{00000000-0005-0000-0000-000067000000}"/>
    <cellStyle name="Currency 2 11 2" xfId="691" xr:uid="{00000000-0005-0000-0000-000068000000}"/>
    <cellStyle name="Currency 2 12" xfId="410" xr:uid="{00000000-0005-0000-0000-000069000000}"/>
    <cellStyle name="Currency 2 12 2" xfId="682" xr:uid="{00000000-0005-0000-0000-00006A000000}"/>
    <cellStyle name="Currency 2 13" xfId="441" xr:uid="{00000000-0005-0000-0000-00006B000000}"/>
    <cellStyle name="Currency 2 13 2" xfId="695" xr:uid="{00000000-0005-0000-0000-00006C000000}"/>
    <cellStyle name="Currency 2 14" xfId="464" xr:uid="{00000000-0005-0000-0000-00006D000000}"/>
    <cellStyle name="Currency 2 14 2" xfId="707" xr:uid="{00000000-0005-0000-0000-00006E000000}"/>
    <cellStyle name="Currency 2 15" xfId="415" xr:uid="{00000000-0005-0000-0000-00006F000000}"/>
    <cellStyle name="Currency 2 15 2" xfId="684" xr:uid="{00000000-0005-0000-0000-000070000000}"/>
    <cellStyle name="Currency 2 16" xfId="353" xr:uid="{00000000-0005-0000-0000-000071000000}"/>
    <cellStyle name="Currency 2 16 2" xfId="677" xr:uid="{00000000-0005-0000-0000-000072000000}"/>
    <cellStyle name="Currency 2 17" xfId="488" xr:uid="{00000000-0005-0000-0000-000073000000}"/>
    <cellStyle name="Currency 2 17 2" xfId="719" xr:uid="{00000000-0005-0000-0000-000074000000}"/>
    <cellStyle name="Currency 2 18" xfId="631" xr:uid="{00000000-0005-0000-0000-000075000000}"/>
    <cellStyle name="Currency 2 2" xfId="57" xr:uid="{00000000-0005-0000-0000-000076000000}"/>
    <cellStyle name="Currency 2 2 10" xfId="442" xr:uid="{00000000-0005-0000-0000-000077000000}"/>
    <cellStyle name="Currency 2 2 10 2" xfId="696" xr:uid="{00000000-0005-0000-0000-000078000000}"/>
    <cellStyle name="Currency 2 2 11" xfId="426" xr:uid="{00000000-0005-0000-0000-000079000000}"/>
    <cellStyle name="Currency 2 2 11 2" xfId="687" xr:uid="{00000000-0005-0000-0000-00007A000000}"/>
    <cellStyle name="Currency 2 2 12" xfId="477" xr:uid="{00000000-0005-0000-0000-00007B000000}"/>
    <cellStyle name="Currency 2 2 12 2" xfId="712" xr:uid="{00000000-0005-0000-0000-00007C000000}"/>
    <cellStyle name="Currency 2 2 13" xfId="419" xr:uid="{00000000-0005-0000-0000-00007D000000}"/>
    <cellStyle name="Currency 2 2 13 2" xfId="685" xr:uid="{00000000-0005-0000-0000-00007E000000}"/>
    <cellStyle name="Currency 2 2 14" xfId="476" xr:uid="{00000000-0005-0000-0000-00007F000000}"/>
    <cellStyle name="Currency 2 2 14 2" xfId="711" xr:uid="{00000000-0005-0000-0000-000080000000}"/>
    <cellStyle name="Currency 2 2 15" xfId="503" xr:uid="{00000000-0005-0000-0000-000081000000}"/>
    <cellStyle name="Currency 2 2 15 2" xfId="720" xr:uid="{00000000-0005-0000-0000-000082000000}"/>
    <cellStyle name="Currency 2 2 16" xfId="508" xr:uid="{00000000-0005-0000-0000-000083000000}"/>
    <cellStyle name="Currency 2 2 16 2" xfId="723" xr:uid="{00000000-0005-0000-0000-000084000000}"/>
    <cellStyle name="Currency 2 2 17" xfId="635" xr:uid="{00000000-0005-0000-0000-000085000000}"/>
    <cellStyle name="Currency 2 2 2" xfId="87" xr:uid="{00000000-0005-0000-0000-000086000000}"/>
    <cellStyle name="Currency 2 2 2 2" xfId="96" xr:uid="{00000000-0005-0000-0000-000087000000}"/>
    <cellStyle name="Currency 2 2 2 2 2" xfId="651" xr:uid="{00000000-0005-0000-0000-000088000000}"/>
    <cellStyle name="Currency 2 2 2 3" xfId="644" xr:uid="{00000000-0005-0000-0000-000089000000}"/>
    <cellStyle name="Currency 2 2 3" xfId="97" xr:uid="{00000000-0005-0000-0000-00008A000000}"/>
    <cellStyle name="Currency 2 2 3 2" xfId="652" xr:uid="{00000000-0005-0000-0000-00008B000000}"/>
    <cellStyle name="Currency 2 2 4" xfId="98" xr:uid="{00000000-0005-0000-0000-00008C000000}"/>
    <cellStyle name="Currency 2 2 4 2" xfId="653" xr:uid="{00000000-0005-0000-0000-00008D000000}"/>
    <cellStyle name="Currency 2 2 5" xfId="99" xr:uid="{00000000-0005-0000-0000-00008E000000}"/>
    <cellStyle name="Currency 2 2 5 2" xfId="654" xr:uid="{00000000-0005-0000-0000-00008F000000}"/>
    <cellStyle name="Currency 2 2 6" xfId="100" xr:uid="{00000000-0005-0000-0000-000090000000}"/>
    <cellStyle name="Currency 2 2 6 2" xfId="655" xr:uid="{00000000-0005-0000-0000-000091000000}"/>
    <cellStyle name="Currency 2 2 7" xfId="309" xr:uid="{00000000-0005-0000-0000-000092000000}"/>
    <cellStyle name="Currency 2 2 7 2" xfId="669" xr:uid="{00000000-0005-0000-0000-000093000000}"/>
    <cellStyle name="Currency 2 2 8" xfId="451" xr:uid="{00000000-0005-0000-0000-000094000000}"/>
    <cellStyle name="Currency 2 2 8 2" xfId="699" xr:uid="{00000000-0005-0000-0000-000095000000}"/>
    <cellStyle name="Currency 2 2 9" xfId="430" xr:uid="{00000000-0005-0000-0000-000096000000}"/>
    <cellStyle name="Currency 2 2 9 2" xfId="689" xr:uid="{00000000-0005-0000-0000-000097000000}"/>
    <cellStyle name="Currency 2 3" xfId="79" xr:uid="{00000000-0005-0000-0000-000098000000}"/>
    <cellStyle name="Currency 2 3 2" xfId="640" xr:uid="{00000000-0005-0000-0000-000099000000}"/>
    <cellStyle name="Currency 2 4" xfId="101" xr:uid="{00000000-0005-0000-0000-00009A000000}"/>
    <cellStyle name="Currency 2 4 2" xfId="656" xr:uid="{00000000-0005-0000-0000-00009B000000}"/>
    <cellStyle name="Currency 2 5" xfId="102" xr:uid="{00000000-0005-0000-0000-00009C000000}"/>
    <cellStyle name="Currency 2 5 2" xfId="657" xr:uid="{00000000-0005-0000-0000-00009D000000}"/>
    <cellStyle name="Currency 2 6" xfId="103" xr:uid="{00000000-0005-0000-0000-00009E000000}"/>
    <cellStyle name="Currency 2 6 2" xfId="658" xr:uid="{00000000-0005-0000-0000-00009F000000}"/>
    <cellStyle name="Currency 2 7" xfId="104" xr:uid="{00000000-0005-0000-0000-0000A0000000}"/>
    <cellStyle name="Currency 2 7 2" xfId="659" xr:uid="{00000000-0005-0000-0000-0000A1000000}"/>
    <cellStyle name="Currency 2 8" xfId="105" xr:uid="{00000000-0005-0000-0000-0000A2000000}"/>
    <cellStyle name="Currency 2 8 2" xfId="660" xr:uid="{00000000-0005-0000-0000-0000A3000000}"/>
    <cellStyle name="Currency 2 9" xfId="310" xr:uid="{00000000-0005-0000-0000-0000A4000000}"/>
    <cellStyle name="Currency 2 9 2" xfId="670" xr:uid="{00000000-0005-0000-0000-0000A5000000}"/>
    <cellStyle name="Currency 3" xfId="14" xr:uid="{00000000-0005-0000-0000-0000A6000000}"/>
    <cellStyle name="Currency 3 10" xfId="440" xr:uid="{00000000-0005-0000-0000-0000A7000000}"/>
    <cellStyle name="Currency 3 10 2" xfId="694" xr:uid="{00000000-0005-0000-0000-0000A8000000}"/>
    <cellStyle name="Currency 3 11" xfId="364" xr:uid="{00000000-0005-0000-0000-0000A9000000}"/>
    <cellStyle name="Currency 3 11 2" xfId="678" xr:uid="{00000000-0005-0000-0000-0000AA000000}"/>
    <cellStyle name="Currency 3 12" xfId="469" xr:uid="{00000000-0005-0000-0000-0000AB000000}"/>
    <cellStyle name="Currency 3 12 2" xfId="708" xr:uid="{00000000-0005-0000-0000-0000AC000000}"/>
    <cellStyle name="Currency 3 13" xfId="450" xr:uid="{00000000-0005-0000-0000-0000AD000000}"/>
    <cellStyle name="Currency 3 13 2" xfId="698" xr:uid="{00000000-0005-0000-0000-0000AE000000}"/>
    <cellStyle name="Currency 3 14" xfId="413" xr:uid="{00000000-0005-0000-0000-0000AF000000}"/>
    <cellStyle name="Currency 3 14 2" xfId="683" xr:uid="{00000000-0005-0000-0000-0000B0000000}"/>
    <cellStyle name="Currency 3 15" xfId="633" xr:uid="{00000000-0005-0000-0000-0000B1000000}"/>
    <cellStyle name="Currency 3 2" xfId="80" xr:uid="{00000000-0005-0000-0000-0000B2000000}"/>
    <cellStyle name="Currency 3 2 2" xfId="342" xr:uid="{00000000-0005-0000-0000-0000B3000000}"/>
    <cellStyle name="Currency 3 2 2 2" xfId="674" xr:uid="{00000000-0005-0000-0000-0000B4000000}"/>
    <cellStyle name="Currency 3 2 3" xfId="641" xr:uid="{00000000-0005-0000-0000-0000B5000000}"/>
    <cellStyle name="Currency 3 3" xfId="106" xr:uid="{00000000-0005-0000-0000-0000B6000000}"/>
    <cellStyle name="Currency 3 3 2" xfId="661" xr:uid="{00000000-0005-0000-0000-0000B7000000}"/>
    <cellStyle name="Currency 3 4" xfId="107" xr:uid="{00000000-0005-0000-0000-0000B8000000}"/>
    <cellStyle name="Currency 3 4 2" xfId="662" xr:uid="{00000000-0005-0000-0000-0000B9000000}"/>
    <cellStyle name="Currency 3 5" xfId="108" xr:uid="{00000000-0005-0000-0000-0000BA000000}"/>
    <cellStyle name="Currency 3 5 2" xfId="663" xr:uid="{00000000-0005-0000-0000-0000BB000000}"/>
    <cellStyle name="Currency 3 6" xfId="109" xr:uid="{00000000-0005-0000-0000-0000BC000000}"/>
    <cellStyle name="Currency 3 6 2" xfId="664" xr:uid="{00000000-0005-0000-0000-0000BD000000}"/>
    <cellStyle name="Currency 3 7" xfId="311" xr:uid="{00000000-0005-0000-0000-0000BE000000}"/>
    <cellStyle name="Currency 3 7 2" xfId="671" xr:uid="{00000000-0005-0000-0000-0000BF000000}"/>
    <cellStyle name="Currency 3 8" xfId="444" xr:uid="{00000000-0005-0000-0000-0000C0000000}"/>
    <cellStyle name="Currency 3 8 2" xfId="697" xr:uid="{00000000-0005-0000-0000-0000C1000000}"/>
    <cellStyle name="Currency 3 9" xfId="373" xr:uid="{00000000-0005-0000-0000-0000C2000000}"/>
    <cellStyle name="Currency 3 9 2" xfId="679" xr:uid="{00000000-0005-0000-0000-0000C3000000}"/>
    <cellStyle name="Currency 4" xfId="60" xr:uid="{00000000-0005-0000-0000-0000C4000000}"/>
    <cellStyle name="Currency 4 10" xfId="475" xr:uid="{00000000-0005-0000-0000-0000C5000000}"/>
    <cellStyle name="Currency 4 10 2" xfId="533" xr:uid="{00000000-0005-0000-0000-0000C6000000}"/>
    <cellStyle name="Currency 4 10 2 2" xfId="586" xr:uid="{00000000-0005-0000-0000-0000C7000000}"/>
    <cellStyle name="Currency 4 10 2 2 2" xfId="785" xr:uid="{00000000-0005-0000-0000-0000C8000000}"/>
    <cellStyle name="Currency 4 10 2 3" xfId="743" xr:uid="{00000000-0005-0000-0000-0000C9000000}"/>
    <cellStyle name="Currency 4 10 3" xfId="542" xr:uid="{00000000-0005-0000-0000-0000CA000000}"/>
    <cellStyle name="Currency 4 10 3 2" xfId="749" xr:uid="{00000000-0005-0000-0000-0000CB000000}"/>
    <cellStyle name="Currency 4 10 4" xfId="710" xr:uid="{00000000-0005-0000-0000-0000CC000000}"/>
    <cellStyle name="Currency 4 11" xfId="541" xr:uid="{00000000-0005-0000-0000-0000CD000000}"/>
    <cellStyle name="Currency 4 11 2" xfId="593" xr:uid="{00000000-0005-0000-0000-0000CE000000}"/>
    <cellStyle name="Currency 4 11 2 2" xfId="789" xr:uid="{00000000-0005-0000-0000-0000CF000000}"/>
    <cellStyle name="Currency 4 11 3" xfId="748" xr:uid="{00000000-0005-0000-0000-0000D0000000}"/>
    <cellStyle name="Currency 4 12" xfId="637" xr:uid="{00000000-0005-0000-0000-0000D1000000}"/>
    <cellStyle name="Currency 4 2" xfId="312" xr:uid="{00000000-0005-0000-0000-0000D2000000}"/>
    <cellStyle name="Currency 4 2 10" xfId="518" xr:uid="{00000000-0005-0000-0000-0000D3000000}"/>
    <cellStyle name="Currency 4 2 10 2" xfId="571" xr:uid="{00000000-0005-0000-0000-0000D4000000}"/>
    <cellStyle name="Currency 4 2 10 2 2" xfId="770" xr:uid="{00000000-0005-0000-0000-0000D5000000}"/>
    <cellStyle name="Currency 4 2 10 3" xfId="728" xr:uid="{00000000-0005-0000-0000-0000D6000000}"/>
    <cellStyle name="Currency 4 2 11" xfId="543" xr:uid="{00000000-0005-0000-0000-0000D7000000}"/>
    <cellStyle name="Currency 4 2 11 2" xfId="596" xr:uid="{00000000-0005-0000-0000-0000D8000000}"/>
    <cellStyle name="Currency 4 2 11 2 2" xfId="791" xr:uid="{00000000-0005-0000-0000-0000D9000000}"/>
    <cellStyle name="Currency 4 2 11 3" xfId="750" xr:uid="{00000000-0005-0000-0000-0000DA000000}"/>
    <cellStyle name="Currency 4 2 12" xfId="672" xr:uid="{00000000-0005-0000-0000-0000DB000000}"/>
    <cellStyle name="Currency 4 2 2" xfId="439" xr:uid="{00000000-0005-0000-0000-0000DC000000}"/>
    <cellStyle name="Currency 4 2 2 2" xfId="527" xr:uid="{00000000-0005-0000-0000-0000DD000000}"/>
    <cellStyle name="Currency 4 2 2 2 2" xfId="580" xr:uid="{00000000-0005-0000-0000-0000DE000000}"/>
    <cellStyle name="Currency 4 2 2 2 2 2" xfId="779" xr:uid="{00000000-0005-0000-0000-0000DF000000}"/>
    <cellStyle name="Currency 4 2 2 2 3" xfId="737" xr:uid="{00000000-0005-0000-0000-0000E0000000}"/>
    <cellStyle name="Currency 4 2 2 3" xfId="544" xr:uid="{00000000-0005-0000-0000-0000E1000000}"/>
    <cellStyle name="Currency 4 2 2 3 2" xfId="751" xr:uid="{00000000-0005-0000-0000-0000E2000000}"/>
    <cellStyle name="Currency 4 2 2 4" xfId="693" xr:uid="{00000000-0005-0000-0000-0000E3000000}"/>
    <cellStyle name="Currency 4 2 3" xfId="454" xr:uid="{00000000-0005-0000-0000-0000E4000000}"/>
    <cellStyle name="Currency 4 2 3 2" xfId="529" xr:uid="{00000000-0005-0000-0000-0000E5000000}"/>
    <cellStyle name="Currency 4 2 3 2 2" xfId="582" xr:uid="{00000000-0005-0000-0000-0000E6000000}"/>
    <cellStyle name="Currency 4 2 3 2 2 2" xfId="781" xr:uid="{00000000-0005-0000-0000-0000E7000000}"/>
    <cellStyle name="Currency 4 2 3 2 3" xfId="739" xr:uid="{00000000-0005-0000-0000-0000E8000000}"/>
    <cellStyle name="Currency 4 2 3 3" xfId="545" xr:uid="{00000000-0005-0000-0000-0000E9000000}"/>
    <cellStyle name="Currency 4 2 3 3 2" xfId="752" xr:uid="{00000000-0005-0000-0000-0000EA000000}"/>
    <cellStyle name="Currency 4 2 3 4" xfId="701" xr:uid="{00000000-0005-0000-0000-0000EB000000}"/>
    <cellStyle name="Currency 4 2 4" xfId="408" xr:uid="{00000000-0005-0000-0000-0000EC000000}"/>
    <cellStyle name="Currency 4 2 4 2" xfId="522" xr:uid="{00000000-0005-0000-0000-0000ED000000}"/>
    <cellStyle name="Currency 4 2 4 2 2" xfId="575" xr:uid="{00000000-0005-0000-0000-0000EE000000}"/>
    <cellStyle name="Currency 4 2 4 2 2 2" xfId="774" xr:uid="{00000000-0005-0000-0000-0000EF000000}"/>
    <cellStyle name="Currency 4 2 4 2 3" xfId="732" xr:uid="{00000000-0005-0000-0000-0000F0000000}"/>
    <cellStyle name="Currency 4 2 4 3" xfId="546" xr:uid="{00000000-0005-0000-0000-0000F1000000}"/>
    <cellStyle name="Currency 4 2 4 3 2" xfId="753" xr:uid="{00000000-0005-0000-0000-0000F2000000}"/>
    <cellStyle name="Currency 4 2 4 4" xfId="680" xr:uid="{00000000-0005-0000-0000-0000F3000000}"/>
    <cellStyle name="Currency 4 2 5" xfId="409" xr:uid="{00000000-0005-0000-0000-0000F4000000}"/>
    <cellStyle name="Currency 4 2 5 2" xfId="523" xr:uid="{00000000-0005-0000-0000-0000F5000000}"/>
    <cellStyle name="Currency 4 2 5 2 2" xfId="576" xr:uid="{00000000-0005-0000-0000-0000F6000000}"/>
    <cellStyle name="Currency 4 2 5 2 2 2" xfId="775" xr:uid="{00000000-0005-0000-0000-0000F7000000}"/>
    <cellStyle name="Currency 4 2 5 2 3" xfId="733" xr:uid="{00000000-0005-0000-0000-0000F8000000}"/>
    <cellStyle name="Currency 4 2 5 3" xfId="547" xr:uid="{00000000-0005-0000-0000-0000F9000000}"/>
    <cellStyle name="Currency 4 2 5 3 2" xfId="754" xr:uid="{00000000-0005-0000-0000-0000FA000000}"/>
    <cellStyle name="Currency 4 2 5 4" xfId="681" xr:uid="{00000000-0005-0000-0000-0000FB000000}"/>
    <cellStyle name="Currency 4 2 6" xfId="423" xr:uid="{00000000-0005-0000-0000-0000FC000000}"/>
    <cellStyle name="Currency 4 2 6 2" xfId="524" xr:uid="{00000000-0005-0000-0000-0000FD000000}"/>
    <cellStyle name="Currency 4 2 6 2 2" xfId="577" xr:uid="{00000000-0005-0000-0000-0000FE000000}"/>
    <cellStyle name="Currency 4 2 6 2 2 2" xfId="776" xr:uid="{00000000-0005-0000-0000-0000FF000000}"/>
    <cellStyle name="Currency 4 2 6 2 3" xfId="734" xr:uid="{00000000-0005-0000-0000-000000010000}"/>
    <cellStyle name="Currency 4 2 6 3" xfId="548" xr:uid="{00000000-0005-0000-0000-000001010000}"/>
    <cellStyle name="Currency 4 2 6 3 2" xfId="755" xr:uid="{00000000-0005-0000-0000-000002010000}"/>
    <cellStyle name="Currency 4 2 6 4" xfId="686" xr:uid="{00000000-0005-0000-0000-000003010000}"/>
    <cellStyle name="Currency 4 2 7" xfId="460" xr:uid="{00000000-0005-0000-0000-000004010000}"/>
    <cellStyle name="Currency 4 2 7 2" xfId="532" xr:uid="{00000000-0005-0000-0000-000005010000}"/>
    <cellStyle name="Currency 4 2 7 2 2" xfId="585" xr:uid="{00000000-0005-0000-0000-000006010000}"/>
    <cellStyle name="Currency 4 2 7 2 2 2" xfId="784" xr:uid="{00000000-0005-0000-0000-000007010000}"/>
    <cellStyle name="Currency 4 2 7 2 3" xfId="742" xr:uid="{00000000-0005-0000-0000-000008010000}"/>
    <cellStyle name="Currency 4 2 7 3" xfId="549" xr:uid="{00000000-0005-0000-0000-000009010000}"/>
    <cellStyle name="Currency 4 2 7 3 2" xfId="756" xr:uid="{00000000-0005-0000-0000-00000A010000}"/>
    <cellStyle name="Currency 4 2 7 4" xfId="705" xr:uid="{00000000-0005-0000-0000-00000B010000}"/>
    <cellStyle name="Currency 4 2 8" xfId="479" xr:uid="{00000000-0005-0000-0000-00000C010000}"/>
    <cellStyle name="Currency 4 2 8 2" xfId="534" xr:uid="{00000000-0005-0000-0000-00000D010000}"/>
    <cellStyle name="Currency 4 2 8 2 2" xfId="587" xr:uid="{00000000-0005-0000-0000-00000E010000}"/>
    <cellStyle name="Currency 4 2 8 2 2 2" xfId="786" xr:uid="{00000000-0005-0000-0000-00000F010000}"/>
    <cellStyle name="Currency 4 2 8 2 3" xfId="744" xr:uid="{00000000-0005-0000-0000-000010010000}"/>
    <cellStyle name="Currency 4 2 8 3" xfId="550" xr:uid="{00000000-0005-0000-0000-000011010000}"/>
    <cellStyle name="Currency 4 2 8 3 2" xfId="757" xr:uid="{00000000-0005-0000-0000-000012010000}"/>
    <cellStyle name="Currency 4 2 8 4" xfId="713" xr:uid="{00000000-0005-0000-0000-000013010000}"/>
    <cellStyle name="Currency 4 2 9" xfId="457" xr:uid="{00000000-0005-0000-0000-000014010000}"/>
    <cellStyle name="Currency 4 2 9 2" xfId="531" xr:uid="{00000000-0005-0000-0000-000015010000}"/>
    <cellStyle name="Currency 4 2 9 2 2" xfId="584" xr:uid="{00000000-0005-0000-0000-000016010000}"/>
    <cellStyle name="Currency 4 2 9 2 2 2" xfId="783" xr:uid="{00000000-0005-0000-0000-000017010000}"/>
    <cellStyle name="Currency 4 2 9 2 3" xfId="741" xr:uid="{00000000-0005-0000-0000-000018010000}"/>
    <cellStyle name="Currency 4 2 9 3" xfId="551" xr:uid="{00000000-0005-0000-0000-000019010000}"/>
    <cellStyle name="Currency 4 2 9 3 2" xfId="758" xr:uid="{00000000-0005-0000-0000-00001A010000}"/>
    <cellStyle name="Currency 4 2 9 4" xfId="703" xr:uid="{00000000-0005-0000-0000-00001B010000}"/>
    <cellStyle name="Currency 4 3" xfId="313" xr:uid="{00000000-0005-0000-0000-00001C010000}"/>
    <cellStyle name="Currency 4 3 2" xfId="519" xr:uid="{00000000-0005-0000-0000-00001D010000}"/>
    <cellStyle name="Currency 4 3 2 2" xfId="572" xr:uid="{00000000-0005-0000-0000-00001E010000}"/>
    <cellStyle name="Currency 4 3 2 2 2" xfId="771" xr:uid="{00000000-0005-0000-0000-00001F010000}"/>
    <cellStyle name="Currency 4 3 2 3" xfId="729" xr:uid="{00000000-0005-0000-0000-000020010000}"/>
    <cellStyle name="Currency 4 3 3" xfId="552" xr:uid="{00000000-0005-0000-0000-000021010000}"/>
    <cellStyle name="Currency 4 3 3 2" xfId="759" xr:uid="{00000000-0005-0000-0000-000022010000}"/>
    <cellStyle name="Currency 4 3 4" xfId="673" xr:uid="{00000000-0005-0000-0000-000023010000}"/>
    <cellStyle name="Currency 4 4" xfId="452" xr:uid="{00000000-0005-0000-0000-000024010000}"/>
    <cellStyle name="Currency 4 4 2" xfId="528" xr:uid="{00000000-0005-0000-0000-000025010000}"/>
    <cellStyle name="Currency 4 4 2 2" xfId="581" xr:uid="{00000000-0005-0000-0000-000026010000}"/>
    <cellStyle name="Currency 4 4 2 2 2" xfId="780" xr:uid="{00000000-0005-0000-0000-000027010000}"/>
    <cellStyle name="Currency 4 4 2 3" xfId="738" xr:uid="{00000000-0005-0000-0000-000028010000}"/>
    <cellStyle name="Currency 4 4 3" xfId="553" xr:uid="{00000000-0005-0000-0000-000029010000}"/>
    <cellStyle name="Currency 4 4 3 2" xfId="760" xr:uid="{00000000-0005-0000-0000-00002A010000}"/>
    <cellStyle name="Currency 4 4 4" xfId="700" xr:uid="{00000000-0005-0000-0000-00002B010000}"/>
    <cellStyle name="Currency 4 5" xfId="433" xr:uid="{00000000-0005-0000-0000-00002C010000}"/>
    <cellStyle name="Currency 4 5 2" xfId="526" xr:uid="{00000000-0005-0000-0000-00002D010000}"/>
    <cellStyle name="Currency 4 5 2 2" xfId="579" xr:uid="{00000000-0005-0000-0000-00002E010000}"/>
    <cellStyle name="Currency 4 5 2 2 2" xfId="778" xr:uid="{00000000-0005-0000-0000-00002F010000}"/>
    <cellStyle name="Currency 4 5 2 3" xfId="736" xr:uid="{00000000-0005-0000-0000-000030010000}"/>
    <cellStyle name="Currency 4 5 3" xfId="554" xr:uid="{00000000-0005-0000-0000-000031010000}"/>
    <cellStyle name="Currency 4 5 3 2" xfId="761" xr:uid="{00000000-0005-0000-0000-000032010000}"/>
    <cellStyle name="Currency 4 5 4" xfId="690" xr:uid="{00000000-0005-0000-0000-000033010000}"/>
    <cellStyle name="Currency 4 6" xfId="352" xr:uid="{00000000-0005-0000-0000-000034010000}"/>
    <cellStyle name="Currency 4 6 2" xfId="521" xr:uid="{00000000-0005-0000-0000-000035010000}"/>
    <cellStyle name="Currency 4 6 2 2" xfId="574" xr:uid="{00000000-0005-0000-0000-000036010000}"/>
    <cellStyle name="Currency 4 6 2 2 2" xfId="773" xr:uid="{00000000-0005-0000-0000-000037010000}"/>
    <cellStyle name="Currency 4 6 2 3" xfId="731" xr:uid="{00000000-0005-0000-0000-000038010000}"/>
    <cellStyle name="Currency 4 6 3" xfId="555" xr:uid="{00000000-0005-0000-0000-000039010000}"/>
    <cellStyle name="Currency 4 6 3 2" xfId="762" xr:uid="{00000000-0005-0000-0000-00003A010000}"/>
    <cellStyle name="Currency 4 6 4" xfId="676" xr:uid="{00000000-0005-0000-0000-00003B010000}"/>
    <cellStyle name="Currency 4 7" xfId="429" xr:uid="{00000000-0005-0000-0000-00003C010000}"/>
    <cellStyle name="Currency 4 7 2" xfId="525" xr:uid="{00000000-0005-0000-0000-00003D010000}"/>
    <cellStyle name="Currency 4 7 2 2" xfId="578" xr:uid="{00000000-0005-0000-0000-00003E010000}"/>
    <cellStyle name="Currency 4 7 2 2 2" xfId="777" xr:uid="{00000000-0005-0000-0000-00003F010000}"/>
    <cellStyle name="Currency 4 7 2 3" xfId="735" xr:uid="{00000000-0005-0000-0000-000040010000}"/>
    <cellStyle name="Currency 4 7 3" xfId="556" xr:uid="{00000000-0005-0000-0000-000041010000}"/>
    <cellStyle name="Currency 4 7 3 2" xfId="763" xr:uid="{00000000-0005-0000-0000-000042010000}"/>
    <cellStyle name="Currency 4 7 4" xfId="688" xr:uid="{00000000-0005-0000-0000-000043010000}"/>
    <cellStyle name="Currency 4 8" xfId="455" xr:uid="{00000000-0005-0000-0000-000044010000}"/>
    <cellStyle name="Currency 4 8 2" xfId="530" xr:uid="{00000000-0005-0000-0000-000045010000}"/>
    <cellStyle name="Currency 4 8 2 2" xfId="583" xr:uid="{00000000-0005-0000-0000-000046010000}"/>
    <cellStyle name="Currency 4 8 2 2 2" xfId="782" xr:uid="{00000000-0005-0000-0000-000047010000}"/>
    <cellStyle name="Currency 4 8 2 3" xfId="740" xr:uid="{00000000-0005-0000-0000-000048010000}"/>
    <cellStyle name="Currency 4 8 3" xfId="557" xr:uid="{00000000-0005-0000-0000-000049010000}"/>
    <cellStyle name="Currency 4 8 3 2" xfId="764" xr:uid="{00000000-0005-0000-0000-00004A010000}"/>
    <cellStyle name="Currency 4 8 4" xfId="702" xr:uid="{00000000-0005-0000-0000-00004B010000}"/>
    <cellStyle name="Currency 4 9" xfId="346" xr:uid="{00000000-0005-0000-0000-00004C010000}"/>
    <cellStyle name="Currency 4 9 2" xfId="520" xr:uid="{00000000-0005-0000-0000-00004D010000}"/>
    <cellStyle name="Currency 4 9 2 2" xfId="573" xr:uid="{00000000-0005-0000-0000-00004E010000}"/>
    <cellStyle name="Currency 4 9 2 2 2" xfId="772" xr:uid="{00000000-0005-0000-0000-00004F010000}"/>
    <cellStyle name="Currency 4 9 2 3" xfId="730" xr:uid="{00000000-0005-0000-0000-000050010000}"/>
    <cellStyle name="Currency 4 9 3" xfId="558" xr:uid="{00000000-0005-0000-0000-000051010000}"/>
    <cellStyle name="Currency 4 9 3 2" xfId="765" xr:uid="{00000000-0005-0000-0000-000052010000}"/>
    <cellStyle name="Currency 4 9 4" xfId="675" xr:uid="{00000000-0005-0000-0000-000053010000}"/>
    <cellStyle name="Currency 5" xfId="305" xr:uid="{00000000-0005-0000-0000-000054010000}"/>
    <cellStyle name="Currency 5 2" xfId="485" xr:uid="{00000000-0005-0000-0000-000055010000}"/>
    <cellStyle name="Currency 5 2 2" xfId="536" xr:uid="{00000000-0005-0000-0000-000056010000}"/>
    <cellStyle name="Currency 5 2 2 2" xfId="589" xr:uid="{00000000-0005-0000-0000-000057010000}"/>
    <cellStyle name="Currency 5 2 2 2 2" xfId="787" xr:uid="{00000000-0005-0000-0000-000058010000}"/>
    <cellStyle name="Currency 5 2 2 3" xfId="745" xr:uid="{00000000-0005-0000-0000-000059010000}"/>
    <cellStyle name="Currency 5 2 3" xfId="559" xr:uid="{00000000-0005-0000-0000-00005A010000}"/>
    <cellStyle name="Currency 5 2 3 2" xfId="766" xr:uid="{00000000-0005-0000-0000-00005B010000}"/>
    <cellStyle name="Currency 5 2 4" xfId="716" xr:uid="{00000000-0005-0000-0000-00005C010000}"/>
    <cellStyle name="Currency 5 3" xfId="506" xr:uid="{00000000-0005-0000-0000-00005D010000}"/>
    <cellStyle name="Currency 5 3 2" xfId="722" xr:uid="{00000000-0005-0000-0000-00005E010000}"/>
    <cellStyle name="Currency 5 4" xfId="511" xr:uid="{00000000-0005-0000-0000-00005F010000}"/>
    <cellStyle name="Currency 5 4 2" xfId="725" xr:uid="{00000000-0005-0000-0000-000060010000}"/>
    <cellStyle name="Currency 5 5" xfId="595" xr:uid="{00000000-0005-0000-0000-000061010000}"/>
    <cellStyle name="Currency 5 5 2" xfId="790" xr:uid="{00000000-0005-0000-0000-000062010000}"/>
    <cellStyle name="Currency 5 6" xfId="614" xr:uid="{00000000-0005-0000-0000-000063010000}"/>
    <cellStyle name="Currency 5 6 2" xfId="793" xr:uid="{00000000-0005-0000-0000-000064010000}"/>
    <cellStyle name="Currency 5 7" xfId="665" xr:uid="{00000000-0005-0000-0000-000065010000}"/>
    <cellStyle name="Currency 6" xfId="486" xr:uid="{00000000-0005-0000-0000-000066010000}"/>
    <cellStyle name="Currency 6 2" xfId="717" xr:uid="{00000000-0005-0000-0000-000067010000}"/>
    <cellStyle name="Currency 7" xfId="84" xr:uid="{00000000-0005-0000-0000-000068010000}"/>
    <cellStyle name="Currency 7 2" xfId="564" xr:uid="{00000000-0005-0000-0000-000069010000}"/>
    <cellStyle name="Currency 7 2 2" xfId="767" xr:uid="{00000000-0005-0000-0000-00006A010000}"/>
    <cellStyle name="Currency 7 3" xfId="642" xr:uid="{00000000-0005-0000-0000-00006B010000}"/>
    <cellStyle name="Currency 8" xfId="516" xr:uid="{00000000-0005-0000-0000-00006C010000}"/>
    <cellStyle name="Currency 8 2" xfId="569" xr:uid="{00000000-0005-0000-0000-00006D010000}"/>
    <cellStyle name="Currency 8 2 2" xfId="769" xr:uid="{00000000-0005-0000-0000-00006E010000}"/>
    <cellStyle name="Currency 8 3" xfId="727" xr:uid="{00000000-0005-0000-0000-00006F010000}"/>
    <cellStyle name="Currency 9" xfId="537" xr:uid="{00000000-0005-0000-0000-000070010000}"/>
    <cellStyle name="Currency 9 2" xfId="590" xr:uid="{00000000-0005-0000-0000-000071010000}"/>
    <cellStyle name="Currency 9 2 2" xfId="788" xr:uid="{00000000-0005-0000-0000-000072010000}"/>
    <cellStyle name="Currency 9 3" xfId="746" xr:uid="{00000000-0005-0000-0000-000073010000}"/>
    <cellStyle name="Euro" xfId="599" xr:uid="{00000000-0005-0000-0000-000074010000}"/>
    <cellStyle name="Euro 2" xfId="600" xr:uid="{00000000-0005-0000-0000-000075010000}"/>
    <cellStyle name="Explanatory Text 2" xfId="29" xr:uid="{00000000-0005-0000-0000-000076010000}"/>
    <cellStyle name="Good 2" xfId="20" xr:uid="{00000000-0005-0000-0000-000077010000}"/>
    <cellStyle name="Heading 1 10" xfId="110" xr:uid="{00000000-0005-0000-0000-000078010000}"/>
    <cellStyle name="Heading 1 11" xfId="111" xr:uid="{00000000-0005-0000-0000-000079010000}"/>
    <cellStyle name="Heading 1 12" xfId="112" xr:uid="{00000000-0005-0000-0000-00007A010000}"/>
    <cellStyle name="Heading 1 13" xfId="113" xr:uid="{00000000-0005-0000-0000-00007B010000}"/>
    <cellStyle name="Heading 1 14" xfId="114" xr:uid="{00000000-0005-0000-0000-00007C010000}"/>
    <cellStyle name="Heading 1 15" xfId="115" xr:uid="{00000000-0005-0000-0000-00007D010000}"/>
    <cellStyle name="Heading 1 16" xfId="116" xr:uid="{00000000-0005-0000-0000-00007E010000}"/>
    <cellStyle name="Heading 1 17" xfId="117" xr:uid="{00000000-0005-0000-0000-00007F010000}"/>
    <cellStyle name="Heading 1 18" xfId="118" xr:uid="{00000000-0005-0000-0000-000080010000}"/>
    <cellStyle name="Heading 1 19" xfId="119" xr:uid="{00000000-0005-0000-0000-000081010000}"/>
    <cellStyle name="Heading 1 2" xfId="120" xr:uid="{00000000-0005-0000-0000-000082010000}"/>
    <cellStyle name="Heading 1 20" xfId="121" xr:uid="{00000000-0005-0000-0000-000083010000}"/>
    <cellStyle name="Heading 1 21" xfId="122" xr:uid="{00000000-0005-0000-0000-000084010000}"/>
    <cellStyle name="Heading 1 22" xfId="123" xr:uid="{00000000-0005-0000-0000-000085010000}"/>
    <cellStyle name="Heading 1 23" xfId="124" xr:uid="{00000000-0005-0000-0000-000086010000}"/>
    <cellStyle name="Heading 1 24" xfId="125" xr:uid="{00000000-0005-0000-0000-000087010000}"/>
    <cellStyle name="Heading 1 25" xfId="126" xr:uid="{00000000-0005-0000-0000-000088010000}"/>
    <cellStyle name="Heading 1 26" xfId="127" xr:uid="{00000000-0005-0000-0000-000089010000}"/>
    <cellStyle name="Heading 1 27" xfId="128" xr:uid="{00000000-0005-0000-0000-00008A010000}"/>
    <cellStyle name="Heading 1 28" xfId="129" xr:uid="{00000000-0005-0000-0000-00008B010000}"/>
    <cellStyle name="Heading 1 29" xfId="130" xr:uid="{00000000-0005-0000-0000-00008C010000}"/>
    <cellStyle name="Heading 1 3" xfId="131" xr:uid="{00000000-0005-0000-0000-00008D010000}"/>
    <cellStyle name="Heading 1 30" xfId="132" xr:uid="{00000000-0005-0000-0000-00008E010000}"/>
    <cellStyle name="Heading 1 31" xfId="133" xr:uid="{00000000-0005-0000-0000-00008F010000}"/>
    <cellStyle name="Heading 1 32" xfId="134" xr:uid="{00000000-0005-0000-0000-000090010000}"/>
    <cellStyle name="Heading 1 33" xfId="135" xr:uid="{00000000-0005-0000-0000-000091010000}"/>
    <cellStyle name="Heading 1 34" xfId="136" xr:uid="{00000000-0005-0000-0000-000092010000}"/>
    <cellStyle name="Heading 1 35" xfId="137" xr:uid="{00000000-0005-0000-0000-000093010000}"/>
    <cellStyle name="Heading 1 36" xfId="138" xr:uid="{00000000-0005-0000-0000-000094010000}"/>
    <cellStyle name="Heading 1 37" xfId="139" xr:uid="{00000000-0005-0000-0000-000095010000}"/>
    <cellStyle name="Heading 1 38" xfId="16" xr:uid="{00000000-0005-0000-0000-000096010000}"/>
    <cellStyle name="Heading 1 4" xfId="140" xr:uid="{00000000-0005-0000-0000-000097010000}"/>
    <cellStyle name="Heading 1 5" xfId="141" xr:uid="{00000000-0005-0000-0000-000098010000}"/>
    <cellStyle name="Heading 1 6" xfId="142" xr:uid="{00000000-0005-0000-0000-000099010000}"/>
    <cellStyle name="Heading 1 7" xfId="143" xr:uid="{00000000-0005-0000-0000-00009A010000}"/>
    <cellStyle name="Heading 1 8" xfId="144" xr:uid="{00000000-0005-0000-0000-00009B010000}"/>
    <cellStyle name="Heading 1 9" xfId="145" xr:uid="{00000000-0005-0000-0000-00009C010000}"/>
    <cellStyle name="Heading 2 10" xfId="146" xr:uid="{00000000-0005-0000-0000-00009D010000}"/>
    <cellStyle name="Heading 2 11" xfId="147" xr:uid="{00000000-0005-0000-0000-00009E010000}"/>
    <cellStyle name="Heading 2 12" xfId="148" xr:uid="{00000000-0005-0000-0000-00009F010000}"/>
    <cellStyle name="Heading 2 13" xfId="149" xr:uid="{00000000-0005-0000-0000-0000A0010000}"/>
    <cellStyle name="Heading 2 14" xfId="150" xr:uid="{00000000-0005-0000-0000-0000A1010000}"/>
    <cellStyle name="Heading 2 15" xfId="151" xr:uid="{00000000-0005-0000-0000-0000A2010000}"/>
    <cellStyle name="Heading 2 16" xfId="152" xr:uid="{00000000-0005-0000-0000-0000A3010000}"/>
    <cellStyle name="Heading 2 17" xfId="153" xr:uid="{00000000-0005-0000-0000-0000A4010000}"/>
    <cellStyle name="Heading 2 18" xfId="154" xr:uid="{00000000-0005-0000-0000-0000A5010000}"/>
    <cellStyle name="Heading 2 19" xfId="155" xr:uid="{00000000-0005-0000-0000-0000A6010000}"/>
    <cellStyle name="Heading 2 2" xfId="156" xr:uid="{00000000-0005-0000-0000-0000A7010000}"/>
    <cellStyle name="Heading 2 20" xfId="157" xr:uid="{00000000-0005-0000-0000-0000A8010000}"/>
    <cellStyle name="Heading 2 21" xfId="158" xr:uid="{00000000-0005-0000-0000-0000A9010000}"/>
    <cellStyle name="Heading 2 22" xfId="159" xr:uid="{00000000-0005-0000-0000-0000AA010000}"/>
    <cellStyle name="Heading 2 23" xfId="160" xr:uid="{00000000-0005-0000-0000-0000AB010000}"/>
    <cellStyle name="Heading 2 24" xfId="161" xr:uid="{00000000-0005-0000-0000-0000AC010000}"/>
    <cellStyle name="Heading 2 25" xfId="162" xr:uid="{00000000-0005-0000-0000-0000AD010000}"/>
    <cellStyle name="Heading 2 26" xfId="163" xr:uid="{00000000-0005-0000-0000-0000AE010000}"/>
    <cellStyle name="Heading 2 27" xfId="164" xr:uid="{00000000-0005-0000-0000-0000AF010000}"/>
    <cellStyle name="Heading 2 28" xfId="165" xr:uid="{00000000-0005-0000-0000-0000B0010000}"/>
    <cellStyle name="Heading 2 29" xfId="166" xr:uid="{00000000-0005-0000-0000-0000B1010000}"/>
    <cellStyle name="Heading 2 3" xfId="167" xr:uid="{00000000-0005-0000-0000-0000B2010000}"/>
    <cellStyle name="Heading 2 30" xfId="168" xr:uid="{00000000-0005-0000-0000-0000B3010000}"/>
    <cellStyle name="Heading 2 31" xfId="169" xr:uid="{00000000-0005-0000-0000-0000B4010000}"/>
    <cellStyle name="Heading 2 32" xfId="170" xr:uid="{00000000-0005-0000-0000-0000B5010000}"/>
    <cellStyle name="Heading 2 33" xfId="171" xr:uid="{00000000-0005-0000-0000-0000B6010000}"/>
    <cellStyle name="Heading 2 34" xfId="172" xr:uid="{00000000-0005-0000-0000-0000B7010000}"/>
    <cellStyle name="Heading 2 35" xfId="173" xr:uid="{00000000-0005-0000-0000-0000B8010000}"/>
    <cellStyle name="Heading 2 36" xfId="174" xr:uid="{00000000-0005-0000-0000-0000B9010000}"/>
    <cellStyle name="Heading 2 37" xfId="175" xr:uid="{00000000-0005-0000-0000-0000BA010000}"/>
    <cellStyle name="Heading 2 38" xfId="17" xr:uid="{00000000-0005-0000-0000-0000BB010000}"/>
    <cellStyle name="Heading 2 4" xfId="176" xr:uid="{00000000-0005-0000-0000-0000BC010000}"/>
    <cellStyle name="Heading 2 5" xfId="177" xr:uid="{00000000-0005-0000-0000-0000BD010000}"/>
    <cellStyle name="Heading 2 6" xfId="178" xr:uid="{00000000-0005-0000-0000-0000BE010000}"/>
    <cellStyle name="Heading 2 7" xfId="179" xr:uid="{00000000-0005-0000-0000-0000BF010000}"/>
    <cellStyle name="Heading 2 8" xfId="180" xr:uid="{00000000-0005-0000-0000-0000C0010000}"/>
    <cellStyle name="Heading 2 9" xfId="181" xr:uid="{00000000-0005-0000-0000-0000C1010000}"/>
    <cellStyle name="Heading 3 10" xfId="182" xr:uid="{00000000-0005-0000-0000-0000C2010000}"/>
    <cellStyle name="Heading 3 11" xfId="183" xr:uid="{00000000-0005-0000-0000-0000C3010000}"/>
    <cellStyle name="Heading 3 12" xfId="184" xr:uid="{00000000-0005-0000-0000-0000C4010000}"/>
    <cellStyle name="Heading 3 13" xfId="185" xr:uid="{00000000-0005-0000-0000-0000C5010000}"/>
    <cellStyle name="Heading 3 14" xfId="186" xr:uid="{00000000-0005-0000-0000-0000C6010000}"/>
    <cellStyle name="Heading 3 15" xfId="187" xr:uid="{00000000-0005-0000-0000-0000C7010000}"/>
    <cellStyle name="Heading 3 16" xfId="188" xr:uid="{00000000-0005-0000-0000-0000C8010000}"/>
    <cellStyle name="Heading 3 17" xfId="189" xr:uid="{00000000-0005-0000-0000-0000C9010000}"/>
    <cellStyle name="Heading 3 18" xfId="190" xr:uid="{00000000-0005-0000-0000-0000CA010000}"/>
    <cellStyle name="Heading 3 19" xfId="191" xr:uid="{00000000-0005-0000-0000-0000CB010000}"/>
    <cellStyle name="Heading 3 2" xfId="192" xr:uid="{00000000-0005-0000-0000-0000CC010000}"/>
    <cellStyle name="Heading 3 20" xfId="193" xr:uid="{00000000-0005-0000-0000-0000CD010000}"/>
    <cellStyle name="Heading 3 21" xfId="194" xr:uid="{00000000-0005-0000-0000-0000CE010000}"/>
    <cellStyle name="Heading 3 22" xfId="195" xr:uid="{00000000-0005-0000-0000-0000CF010000}"/>
    <cellStyle name="Heading 3 23" xfId="196" xr:uid="{00000000-0005-0000-0000-0000D0010000}"/>
    <cellStyle name="Heading 3 24" xfId="197" xr:uid="{00000000-0005-0000-0000-0000D1010000}"/>
    <cellStyle name="Heading 3 25" xfId="198" xr:uid="{00000000-0005-0000-0000-0000D2010000}"/>
    <cellStyle name="Heading 3 26" xfId="199" xr:uid="{00000000-0005-0000-0000-0000D3010000}"/>
    <cellStyle name="Heading 3 27" xfId="200" xr:uid="{00000000-0005-0000-0000-0000D4010000}"/>
    <cellStyle name="Heading 3 28" xfId="201" xr:uid="{00000000-0005-0000-0000-0000D5010000}"/>
    <cellStyle name="Heading 3 29" xfId="202" xr:uid="{00000000-0005-0000-0000-0000D6010000}"/>
    <cellStyle name="Heading 3 3" xfId="203" xr:uid="{00000000-0005-0000-0000-0000D7010000}"/>
    <cellStyle name="Heading 3 30" xfId="204" xr:uid="{00000000-0005-0000-0000-0000D8010000}"/>
    <cellStyle name="Heading 3 31" xfId="205" xr:uid="{00000000-0005-0000-0000-0000D9010000}"/>
    <cellStyle name="Heading 3 32" xfId="206" xr:uid="{00000000-0005-0000-0000-0000DA010000}"/>
    <cellStyle name="Heading 3 33" xfId="207" xr:uid="{00000000-0005-0000-0000-0000DB010000}"/>
    <cellStyle name="Heading 3 34" xfId="208" xr:uid="{00000000-0005-0000-0000-0000DC010000}"/>
    <cellStyle name="Heading 3 35" xfId="209" xr:uid="{00000000-0005-0000-0000-0000DD010000}"/>
    <cellStyle name="Heading 3 36" xfId="210" xr:uid="{00000000-0005-0000-0000-0000DE010000}"/>
    <cellStyle name="Heading 3 37" xfId="211" xr:uid="{00000000-0005-0000-0000-0000DF010000}"/>
    <cellStyle name="Heading 3 38" xfId="18" xr:uid="{00000000-0005-0000-0000-0000E0010000}"/>
    <cellStyle name="Heading 3 4" xfId="212" xr:uid="{00000000-0005-0000-0000-0000E1010000}"/>
    <cellStyle name="Heading 3 5" xfId="213" xr:uid="{00000000-0005-0000-0000-0000E2010000}"/>
    <cellStyle name="Heading 3 6" xfId="214" xr:uid="{00000000-0005-0000-0000-0000E3010000}"/>
    <cellStyle name="Heading 3 7" xfId="215" xr:uid="{00000000-0005-0000-0000-0000E4010000}"/>
    <cellStyle name="Heading 3 8" xfId="216" xr:uid="{00000000-0005-0000-0000-0000E5010000}"/>
    <cellStyle name="Heading 3 9" xfId="217" xr:uid="{00000000-0005-0000-0000-0000E6010000}"/>
    <cellStyle name="Heading 4 2" xfId="19" xr:uid="{00000000-0005-0000-0000-0000E7010000}"/>
    <cellStyle name="Headings" xfId="218" xr:uid="{00000000-0005-0000-0000-0000E8010000}"/>
    <cellStyle name="Input 2" xfId="23" xr:uid="{00000000-0005-0000-0000-0000E9010000}"/>
    <cellStyle name="Linked Cell 2" xfId="26" xr:uid="{00000000-0005-0000-0000-0000EA010000}"/>
    <cellStyle name="Neutral 2" xfId="22" xr:uid="{00000000-0005-0000-0000-0000EB010000}"/>
    <cellStyle name="Normal" xfId="0" builtinId="0"/>
    <cellStyle name="Normal 10" xfId="219" xr:uid="{00000000-0005-0000-0000-0000ED010000}"/>
    <cellStyle name="Normal 10 2" xfId="517" xr:uid="{00000000-0005-0000-0000-0000EE010000}"/>
    <cellStyle name="Normal 10 2 2" xfId="570" xr:uid="{00000000-0005-0000-0000-0000EF010000}"/>
    <cellStyle name="Normal 10 3" xfId="560" xr:uid="{00000000-0005-0000-0000-0000F0010000}"/>
    <cellStyle name="Normal 10 4" xfId="616" xr:uid="{00000000-0005-0000-0000-0000F1010000}"/>
    <cellStyle name="Normal 10 5" xfId="796" xr:uid="{00000000-0005-0000-0000-0000F2010000}"/>
    <cellStyle name="Normal 11" xfId="10" xr:uid="{00000000-0005-0000-0000-0000F3010000}"/>
    <cellStyle name="Normal 11 2" xfId="539" xr:uid="{00000000-0005-0000-0000-0000F4010000}"/>
    <cellStyle name="Normal 12" xfId="512" xr:uid="{00000000-0005-0000-0000-0000F5010000}"/>
    <cellStyle name="Normal 12 2" xfId="565" xr:uid="{00000000-0005-0000-0000-0000F6010000}"/>
    <cellStyle name="Normal 2" xfId="1" xr:uid="{00000000-0005-0000-0000-0000F7010000}"/>
    <cellStyle name="Normal 2 10" xfId="85" xr:uid="{00000000-0005-0000-0000-0000F8010000}"/>
    <cellStyle name="Normal 2 10 2" xfId="220" xr:uid="{00000000-0005-0000-0000-0000F9010000}"/>
    <cellStyle name="Normal 2 11" xfId="221" xr:uid="{00000000-0005-0000-0000-0000FA010000}"/>
    <cellStyle name="Normal 2 12" xfId="222" xr:uid="{00000000-0005-0000-0000-0000FB010000}"/>
    <cellStyle name="Normal 2 13" xfId="223" xr:uid="{00000000-0005-0000-0000-0000FC010000}"/>
    <cellStyle name="Normal 2 14" xfId="224" xr:uid="{00000000-0005-0000-0000-0000FD010000}"/>
    <cellStyle name="Normal 2 15" xfId="314" xr:uid="{00000000-0005-0000-0000-0000FE010000}"/>
    <cellStyle name="Normal 2 16" xfId="315" xr:uid="{00000000-0005-0000-0000-0000FF010000}"/>
    <cellStyle name="Normal 2 17" xfId="387" xr:uid="{00000000-0005-0000-0000-000000020000}"/>
    <cellStyle name="Normal 2 18" xfId="392" xr:uid="{00000000-0005-0000-0000-000001020000}"/>
    <cellStyle name="Normal 2 19" xfId="365" xr:uid="{00000000-0005-0000-0000-000002020000}"/>
    <cellStyle name="Normal 2 2" xfId="2" xr:uid="{00000000-0005-0000-0000-000003020000}"/>
    <cellStyle name="Normal 2 2 10" xfId="386" xr:uid="{00000000-0005-0000-0000-000004020000}"/>
    <cellStyle name="Normal 2 2 11" xfId="393" xr:uid="{00000000-0005-0000-0000-000005020000}"/>
    <cellStyle name="Normal 2 2 12" xfId="456" xr:uid="{00000000-0005-0000-0000-000006020000}"/>
    <cellStyle name="Normal 2 2 13" xfId="468" xr:uid="{00000000-0005-0000-0000-000007020000}"/>
    <cellStyle name="Normal 2 2 14" xfId="391" xr:uid="{00000000-0005-0000-0000-000008020000}"/>
    <cellStyle name="Normal 2 2 15" xfId="473" xr:uid="{00000000-0005-0000-0000-000009020000}"/>
    <cellStyle name="Normal 2 2 16" xfId="490" xr:uid="{00000000-0005-0000-0000-00000A020000}"/>
    <cellStyle name="Normal 2 2 2" xfId="225" xr:uid="{00000000-0005-0000-0000-00000B020000}"/>
    <cellStyle name="Normal 2 2 3" xfId="226" xr:uid="{00000000-0005-0000-0000-00000C020000}"/>
    <cellStyle name="Normal 2 2 4" xfId="227" xr:uid="{00000000-0005-0000-0000-00000D020000}"/>
    <cellStyle name="Normal 2 2 5" xfId="228" xr:uid="{00000000-0005-0000-0000-00000E020000}"/>
    <cellStyle name="Normal 2 2 6" xfId="229" xr:uid="{00000000-0005-0000-0000-00000F020000}"/>
    <cellStyle name="Normal 2 2 7" xfId="230" xr:uid="{00000000-0005-0000-0000-000010020000}"/>
    <cellStyle name="Normal 2 2 8" xfId="316" xr:uid="{00000000-0005-0000-0000-000011020000}"/>
    <cellStyle name="Normal 2 2 9" xfId="317" xr:uid="{00000000-0005-0000-0000-000012020000}"/>
    <cellStyle name="Normal 2 20" xfId="434" xr:uid="{00000000-0005-0000-0000-000013020000}"/>
    <cellStyle name="Normal 2 21" xfId="432" xr:uid="{00000000-0005-0000-0000-000014020000}"/>
    <cellStyle name="Normal 2 22" xfId="427" xr:uid="{00000000-0005-0000-0000-000015020000}"/>
    <cellStyle name="Normal 2 23" xfId="489" xr:uid="{00000000-0005-0000-0000-000016020000}"/>
    <cellStyle name="Normal 2 24" xfId="591" xr:uid="{00000000-0005-0000-0000-000017020000}"/>
    <cellStyle name="Normal 2 25" xfId="540" xr:uid="{00000000-0005-0000-0000-000018020000}"/>
    <cellStyle name="Normal 2 26" xfId="612" xr:uid="{00000000-0005-0000-0000-000019020000}"/>
    <cellStyle name="Normal 2 3" xfId="231" xr:uid="{00000000-0005-0000-0000-00001A020000}"/>
    <cellStyle name="Normal 2 3 10" xfId="394" xr:uid="{00000000-0005-0000-0000-00001B020000}"/>
    <cellStyle name="Normal 2 3 11" xfId="367" xr:uid="{00000000-0005-0000-0000-00001C020000}"/>
    <cellStyle name="Normal 2 3 12" xfId="370" xr:uid="{00000000-0005-0000-0000-00001D020000}"/>
    <cellStyle name="Normal 2 3 13" xfId="390" xr:uid="{00000000-0005-0000-0000-00001E020000}"/>
    <cellStyle name="Normal 2 3 14" xfId="470" xr:uid="{00000000-0005-0000-0000-00001F020000}"/>
    <cellStyle name="Normal 2 3 15" xfId="491" xr:uid="{00000000-0005-0000-0000-000020020000}"/>
    <cellStyle name="Normal 2 3 2" xfId="232" xr:uid="{00000000-0005-0000-0000-000021020000}"/>
    <cellStyle name="Normal 2 3 3" xfId="233" xr:uid="{00000000-0005-0000-0000-000022020000}"/>
    <cellStyle name="Normal 2 3 4" xfId="234" xr:uid="{00000000-0005-0000-0000-000023020000}"/>
    <cellStyle name="Normal 2 3 5" xfId="235" xr:uid="{00000000-0005-0000-0000-000024020000}"/>
    <cellStyle name="Normal 2 3 6" xfId="236" xr:uid="{00000000-0005-0000-0000-000025020000}"/>
    <cellStyle name="Normal 2 3 7" xfId="318" xr:uid="{00000000-0005-0000-0000-000026020000}"/>
    <cellStyle name="Normal 2 3 8" xfId="319" xr:uid="{00000000-0005-0000-0000-000027020000}"/>
    <cellStyle name="Normal 2 3 9" xfId="385" xr:uid="{00000000-0005-0000-0000-000028020000}"/>
    <cellStyle name="Normal 2 4" xfId="237" xr:uid="{00000000-0005-0000-0000-000029020000}"/>
    <cellStyle name="Normal 2 4 10" xfId="395" xr:uid="{00000000-0005-0000-0000-00002A020000}"/>
    <cellStyle name="Normal 2 4 11" xfId="360" xr:uid="{00000000-0005-0000-0000-00002B020000}"/>
    <cellStyle name="Normal 2 4 12" xfId="424" xr:uid="{00000000-0005-0000-0000-00002C020000}"/>
    <cellStyle name="Normal 2 4 13" xfId="389" xr:uid="{00000000-0005-0000-0000-00002D020000}"/>
    <cellStyle name="Normal 2 4 14" xfId="406" xr:uid="{00000000-0005-0000-0000-00002E020000}"/>
    <cellStyle name="Normal 2 4 15" xfId="492" xr:uid="{00000000-0005-0000-0000-00002F020000}"/>
    <cellStyle name="Normal 2 4 2" xfId="238" xr:uid="{00000000-0005-0000-0000-000030020000}"/>
    <cellStyle name="Normal 2 4 3" xfId="239" xr:uid="{00000000-0005-0000-0000-000031020000}"/>
    <cellStyle name="Normal 2 4 4" xfId="240" xr:uid="{00000000-0005-0000-0000-000032020000}"/>
    <cellStyle name="Normal 2 4 5" xfId="241" xr:uid="{00000000-0005-0000-0000-000033020000}"/>
    <cellStyle name="Normal 2 4 6" xfId="242" xr:uid="{00000000-0005-0000-0000-000034020000}"/>
    <cellStyle name="Normal 2 4 7" xfId="320" xr:uid="{00000000-0005-0000-0000-000035020000}"/>
    <cellStyle name="Normal 2 4 8" xfId="321" xr:uid="{00000000-0005-0000-0000-000036020000}"/>
    <cellStyle name="Normal 2 4 9" xfId="384" xr:uid="{00000000-0005-0000-0000-000037020000}"/>
    <cellStyle name="Normal 2 5" xfId="243" xr:uid="{00000000-0005-0000-0000-000038020000}"/>
    <cellStyle name="Normal 2 5 10" xfId="383" xr:uid="{00000000-0005-0000-0000-000039020000}"/>
    <cellStyle name="Normal 2 5 11" xfId="396" xr:uid="{00000000-0005-0000-0000-00003A020000}"/>
    <cellStyle name="Normal 2 5 12" xfId="366" xr:uid="{00000000-0005-0000-0000-00003B020000}"/>
    <cellStyle name="Normal 2 5 13" xfId="446" xr:uid="{00000000-0005-0000-0000-00003C020000}"/>
    <cellStyle name="Normal 2 5 14" xfId="388" xr:uid="{00000000-0005-0000-0000-00003D020000}"/>
    <cellStyle name="Normal 2 5 15" xfId="405" xr:uid="{00000000-0005-0000-0000-00003E020000}"/>
    <cellStyle name="Normal 2 5 16" xfId="493" xr:uid="{00000000-0005-0000-0000-00003F020000}"/>
    <cellStyle name="Normal 2 5 2" xfId="244" xr:uid="{00000000-0005-0000-0000-000040020000}"/>
    <cellStyle name="Normal 2 5 3" xfId="245" xr:uid="{00000000-0005-0000-0000-000041020000}"/>
    <cellStyle name="Normal 2 5 4" xfId="246" xr:uid="{00000000-0005-0000-0000-000042020000}"/>
    <cellStyle name="Normal 2 5 5" xfId="247" xr:uid="{00000000-0005-0000-0000-000043020000}"/>
    <cellStyle name="Normal 2 5 6" xfId="248" xr:uid="{00000000-0005-0000-0000-000044020000}"/>
    <cellStyle name="Normal 2 5 7" xfId="249" xr:uid="{00000000-0005-0000-0000-000045020000}"/>
    <cellStyle name="Normal 2 5 8" xfId="322" xr:uid="{00000000-0005-0000-0000-000046020000}"/>
    <cellStyle name="Normal 2 5 9" xfId="323" xr:uid="{00000000-0005-0000-0000-000047020000}"/>
    <cellStyle name="Normal 2 6" xfId="250" xr:uid="{00000000-0005-0000-0000-000048020000}"/>
    <cellStyle name="Normal 2 6 10" xfId="382" xr:uid="{00000000-0005-0000-0000-000049020000}"/>
    <cellStyle name="Normal 2 6 11" xfId="397" xr:uid="{00000000-0005-0000-0000-00004A020000}"/>
    <cellStyle name="Normal 2 6 12" xfId="350" xr:uid="{00000000-0005-0000-0000-00004B020000}"/>
    <cellStyle name="Normal 2 6 13" xfId="412" xr:uid="{00000000-0005-0000-0000-00004C020000}"/>
    <cellStyle name="Normal 2 6 14" xfId="356" xr:uid="{00000000-0005-0000-0000-00004D020000}"/>
    <cellStyle name="Normal 2 6 15" xfId="466" xr:uid="{00000000-0005-0000-0000-00004E020000}"/>
    <cellStyle name="Normal 2 6 16" xfId="494" xr:uid="{00000000-0005-0000-0000-00004F020000}"/>
    <cellStyle name="Normal 2 6 2" xfId="251" xr:uid="{00000000-0005-0000-0000-000050020000}"/>
    <cellStyle name="Normal 2 6 3" xfId="252" xr:uid="{00000000-0005-0000-0000-000051020000}"/>
    <cellStyle name="Normal 2 6 4" xfId="253" xr:uid="{00000000-0005-0000-0000-000052020000}"/>
    <cellStyle name="Normal 2 6 5" xfId="254" xr:uid="{00000000-0005-0000-0000-000053020000}"/>
    <cellStyle name="Normal 2 6 6" xfId="255" xr:uid="{00000000-0005-0000-0000-000054020000}"/>
    <cellStyle name="Normal 2 6 7" xfId="256" xr:uid="{00000000-0005-0000-0000-000055020000}"/>
    <cellStyle name="Normal 2 6 8" xfId="324" xr:uid="{00000000-0005-0000-0000-000056020000}"/>
    <cellStyle name="Normal 2 6 9" xfId="325" xr:uid="{00000000-0005-0000-0000-000057020000}"/>
    <cellStyle name="Normal 2 7" xfId="257" xr:uid="{00000000-0005-0000-0000-000058020000}"/>
    <cellStyle name="Normal 2 7 10" xfId="381" xr:uid="{00000000-0005-0000-0000-000059020000}"/>
    <cellStyle name="Normal 2 7 11" xfId="398" xr:uid="{00000000-0005-0000-0000-00005A020000}"/>
    <cellStyle name="Normal 2 7 12" xfId="462" xr:uid="{00000000-0005-0000-0000-00005B020000}"/>
    <cellStyle name="Normal 2 7 13" xfId="407" xr:uid="{00000000-0005-0000-0000-00005C020000}"/>
    <cellStyle name="Normal 2 7 14" xfId="420" xr:uid="{00000000-0005-0000-0000-00005D020000}"/>
    <cellStyle name="Normal 2 7 15" xfId="481" xr:uid="{00000000-0005-0000-0000-00005E020000}"/>
    <cellStyle name="Normal 2 7 16" xfId="495" xr:uid="{00000000-0005-0000-0000-00005F020000}"/>
    <cellStyle name="Normal 2 7 2" xfId="258" xr:uid="{00000000-0005-0000-0000-000060020000}"/>
    <cellStyle name="Normal 2 7 3" xfId="259" xr:uid="{00000000-0005-0000-0000-000061020000}"/>
    <cellStyle name="Normal 2 7 4" xfId="260" xr:uid="{00000000-0005-0000-0000-000062020000}"/>
    <cellStyle name="Normal 2 7 5" xfId="261" xr:uid="{00000000-0005-0000-0000-000063020000}"/>
    <cellStyle name="Normal 2 7 6" xfId="262" xr:uid="{00000000-0005-0000-0000-000064020000}"/>
    <cellStyle name="Normal 2 7 7" xfId="263" xr:uid="{00000000-0005-0000-0000-000065020000}"/>
    <cellStyle name="Normal 2 7 8" xfId="326" xr:uid="{00000000-0005-0000-0000-000066020000}"/>
    <cellStyle name="Normal 2 7 9" xfId="327" xr:uid="{00000000-0005-0000-0000-000067020000}"/>
    <cellStyle name="Normal 2 8" xfId="264" xr:uid="{00000000-0005-0000-0000-000068020000}"/>
    <cellStyle name="Normal 2 8 10" xfId="380" xr:uid="{00000000-0005-0000-0000-000069020000}"/>
    <cellStyle name="Normal 2 8 11" xfId="399" xr:uid="{00000000-0005-0000-0000-00006A020000}"/>
    <cellStyle name="Normal 2 8 12" xfId="461" xr:uid="{00000000-0005-0000-0000-00006B020000}"/>
    <cellStyle name="Normal 2 8 13" xfId="418" xr:uid="{00000000-0005-0000-0000-00006C020000}"/>
    <cellStyle name="Normal 2 8 14" xfId="363" xr:uid="{00000000-0005-0000-0000-00006D020000}"/>
    <cellStyle name="Normal 2 8 15" xfId="480" xr:uid="{00000000-0005-0000-0000-00006E020000}"/>
    <cellStyle name="Normal 2 8 16" xfId="496" xr:uid="{00000000-0005-0000-0000-00006F020000}"/>
    <cellStyle name="Normal 2 8 2" xfId="265" xr:uid="{00000000-0005-0000-0000-000070020000}"/>
    <cellStyle name="Normal 2 8 3" xfId="266" xr:uid="{00000000-0005-0000-0000-000071020000}"/>
    <cellStyle name="Normal 2 8 4" xfId="267" xr:uid="{00000000-0005-0000-0000-000072020000}"/>
    <cellStyle name="Normal 2 8 5" xfId="268" xr:uid="{00000000-0005-0000-0000-000073020000}"/>
    <cellStyle name="Normal 2 8 6" xfId="269" xr:uid="{00000000-0005-0000-0000-000074020000}"/>
    <cellStyle name="Normal 2 8 7" xfId="270" xr:uid="{00000000-0005-0000-0000-000075020000}"/>
    <cellStyle name="Normal 2 8 8" xfId="328" xr:uid="{00000000-0005-0000-0000-000076020000}"/>
    <cellStyle name="Normal 2 8 9" xfId="329" xr:uid="{00000000-0005-0000-0000-000077020000}"/>
    <cellStyle name="Normal 2 9" xfId="271" xr:uid="{00000000-0005-0000-0000-000078020000}"/>
    <cellStyle name="Normal 2 9 10" xfId="379" xr:uid="{00000000-0005-0000-0000-000079020000}"/>
    <cellStyle name="Normal 2 9 11" xfId="400" xr:uid="{00000000-0005-0000-0000-00007A020000}"/>
    <cellStyle name="Normal 2 9 12" xfId="371" xr:uid="{00000000-0005-0000-0000-00007B020000}"/>
    <cellStyle name="Normal 2 9 13" xfId="422" xr:uid="{00000000-0005-0000-0000-00007C020000}"/>
    <cellStyle name="Normal 2 9 14" xfId="349" xr:uid="{00000000-0005-0000-0000-00007D020000}"/>
    <cellStyle name="Normal 2 9 15" xfId="411" xr:uid="{00000000-0005-0000-0000-00007E020000}"/>
    <cellStyle name="Normal 2 9 16" xfId="497" xr:uid="{00000000-0005-0000-0000-00007F020000}"/>
    <cellStyle name="Normal 2 9 2" xfId="272" xr:uid="{00000000-0005-0000-0000-000080020000}"/>
    <cellStyle name="Normal 2 9 3" xfId="273" xr:uid="{00000000-0005-0000-0000-000081020000}"/>
    <cellStyle name="Normal 2 9 4" xfId="274" xr:uid="{00000000-0005-0000-0000-000082020000}"/>
    <cellStyle name="Normal 2 9 5" xfId="275" xr:uid="{00000000-0005-0000-0000-000083020000}"/>
    <cellStyle name="Normal 2 9 6" xfId="276" xr:uid="{00000000-0005-0000-0000-000084020000}"/>
    <cellStyle name="Normal 2 9 7" xfId="277" xr:uid="{00000000-0005-0000-0000-000085020000}"/>
    <cellStyle name="Normal 2 9 8" xfId="330" xr:uid="{00000000-0005-0000-0000-000086020000}"/>
    <cellStyle name="Normal 2 9 9" xfId="331" xr:uid="{00000000-0005-0000-0000-000087020000}"/>
    <cellStyle name="Normal 2_Engineering" xfId="592" xr:uid="{00000000-0005-0000-0000-000088020000}"/>
    <cellStyle name="Normal 3" xfId="3" xr:uid="{00000000-0005-0000-0000-000089020000}"/>
    <cellStyle name="Normal 3 10" xfId="467" xr:uid="{00000000-0005-0000-0000-00008A020000}"/>
    <cellStyle name="Normal 3 11" xfId="594" xr:uid="{00000000-0005-0000-0000-00008B020000}"/>
    <cellStyle name="Normal 3 12" xfId="613" xr:uid="{00000000-0005-0000-0000-00008C020000}"/>
    <cellStyle name="Normal 3 2" xfId="4" xr:uid="{00000000-0005-0000-0000-00008D020000}"/>
    <cellStyle name="Normal 3 2 2" xfId="344" xr:uid="{00000000-0005-0000-0000-00008E020000}"/>
    <cellStyle name="Normal 3 2 3" xfId="502" xr:uid="{00000000-0005-0000-0000-00008F020000}"/>
    <cellStyle name="Normal 3 2 4" xfId="507" xr:uid="{00000000-0005-0000-0000-000090020000}"/>
    <cellStyle name="Normal 3 3" xfId="63" xr:uid="{00000000-0005-0000-0000-000091020000}"/>
    <cellStyle name="Normal 3 3 2" xfId="438" xr:uid="{00000000-0005-0000-0000-000092020000}"/>
    <cellStyle name="Normal 3 4" xfId="65" xr:uid="{00000000-0005-0000-0000-000093020000}"/>
    <cellStyle name="Normal 3 4 2" xfId="453" xr:uid="{00000000-0005-0000-0000-000094020000}"/>
    <cellStyle name="Normal 3 5" xfId="341" xr:uid="{00000000-0005-0000-0000-000095020000}"/>
    <cellStyle name="Normal 3 5 2" xfId="619" xr:uid="{00000000-0005-0000-0000-000096020000}"/>
    <cellStyle name="Normal 3 6" xfId="361" xr:uid="{00000000-0005-0000-0000-000097020000}"/>
    <cellStyle name="Normal 3 7" xfId="448" xr:uid="{00000000-0005-0000-0000-000098020000}"/>
    <cellStyle name="Normal 3 8" xfId="458" xr:uid="{00000000-0005-0000-0000-000099020000}"/>
    <cellStyle name="Normal 3 9" xfId="471" xr:uid="{00000000-0005-0000-0000-00009A020000}"/>
    <cellStyle name="Normal 4" xfId="5" xr:uid="{00000000-0005-0000-0000-00009B020000}"/>
    <cellStyle name="Normal 4 2" xfId="81" xr:uid="{00000000-0005-0000-0000-00009C020000}"/>
    <cellStyle name="Normal 4 2 2" xfId="795" xr:uid="{00000000-0005-0000-0000-00009D020000}"/>
    <cellStyle name="Normal 4 3" xfId="345" xr:uid="{00000000-0005-0000-0000-00009E020000}"/>
    <cellStyle name="Normal 5" xfId="62" xr:uid="{00000000-0005-0000-0000-00009F020000}"/>
    <cellStyle name="Normal 5 2" xfId="449" xr:uid="{00000000-0005-0000-0000-0000A0020000}"/>
    <cellStyle name="Normal 5 3" xfId="514" xr:uid="{00000000-0005-0000-0000-0000A1020000}"/>
    <cellStyle name="Normal 5 3 2" xfId="567" xr:uid="{00000000-0005-0000-0000-0000A2020000}"/>
    <cellStyle name="Normal 5 4" xfId="561" xr:uid="{00000000-0005-0000-0000-0000A3020000}"/>
    <cellStyle name="Normal 5 5" xfId="617" xr:uid="{00000000-0005-0000-0000-0000A4020000}"/>
    <cellStyle name="Normal 6" xfId="304" xr:uid="{00000000-0005-0000-0000-0000A5020000}"/>
    <cellStyle name="Normal 6 2" xfId="484" xr:uid="{00000000-0005-0000-0000-0000A6020000}"/>
    <cellStyle name="Normal 6 2 2" xfId="535" xr:uid="{00000000-0005-0000-0000-0000A7020000}"/>
    <cellStyle name="Normal 6 2 2 2" xfId="588" xr:uid="{00000000-0005-0000-0000-0000A8020000}"/>
    <cellStyle name="Normal 6 2 3" xfId="562" xr:uid="{00000000-0005-0000-0000-0000A9020000}"/>
    <cellStyle name="Normal 6 3" xfId="505" xr:uid="{00000000-0005-0000-0000-0000AA020000}"/>
    <cellStyle name="Normal 6 4" xfId="510" xr:uid="{00000000-0005-0000-0000-0000AB020000}"/>
    <cellStyle name="Normal 7" xfId="347" xr:uid="{00000000-0005-0000-0000-0000AC020000}"/>
    <cellStyle name="Normal 8" xfId="362" xr:uid="{00000000-0005-0000-0000-0000AD020000}"/>
    <cellStyle name="Normal 9" xfId="478" xr:uid="{00000000-0005-0000-0000-0000AE020000}"/>
    <cellStyle name="Note 2" xfId="55" xr:uid="{00000000-0005-0000-0000-0000AF020000}"/>
    <cellStyle name="Note 2 2" xfId="82" xr:uid="{00000000-0005-0000-0000-0000B0020000}"/>
    <cellStyle name="Note 3" xfId="601" xr:uid="{00000000-0005-0000-0000-0000B1020000}"/>
    <cellStyle name="Note 3 2" xfId="620" xr:uid="{00000000-0005-0000-0000-0000B2020000}"/>
    <cellStyle name="Output 2" xfId="24" xr:uid="{00000000-0005-0000-0000-0000B3020000}"/>
    <cellStyle name="Percent" xfId="9" xr:uid="{00000000-0005-0000-0000-0000B4020000}"/>
    <cellStyle name="Percent 10" xfId="278" xr:uid="{00000000-0005-0000-0000-0000B5020000}"/>
    <cellStyle name="Percent 10 10" xfId="401" xr:uid="{00000000-0005-0000-0000-0000B6020000}"/>
    <cellStyle name="Percent 10 11" xfId="368" xr:uid="{00000000-0005-0000-0000-0000B7020000}"/>
    <cellStyle name="Percent 10 12" xfId="357" xr:uid="{00000000-0005-0000-0000-0000B8020000}"/>
    <cellStyle name="Percent 10 13" xfId="378" xr:uid="{00000000-0005-0000-0000-0000B9020000}"/>
    <cellStyle name="Percent 10 14" xfId="431" xr:uid="{00000000-0005-0000-0000-0000BA020000}"/>
    <cellStyle name="Percent 10 15" xfId="499" xr:uid="{00000000-0005-0000-0000-0000BB020000}"/>
    <cellStyle name="Percent 10 2" xfId="88" xr:uid="{00000000-0005-0000-0000-0000BC020000}"/>
    <cellStyle name="Percent 10 3" xfId="279" xr:uid="{00000000-0005-0000-0000-0000BD020000}"/>
    <cellStyle name="Percent 10 4" xfId="280" xr:uid="{00000000-0005-0000-0000-0000BE020000}"/>
    <cellStyle name="Percent 10 5" xfId="281" xr:uid="{00000000-0005-0000-0000-0000BF020000}"/>
    <cellStyle name="Percent 10 6" xfId="282" xr:uid="{00000000-0005-0000-0000-0000C0020000}"/>
    <cellStyle name="Percent 10 7" xfId="332" xr:uid="{00000000-0005-0000-0000-0000C1020000}"/>
    <cellStyle name="Percent 10 8" xfId="333" xr:uid="{00000000-0005-0000-0000-0000C2020000}"/>
    <cellStyle name="Percent 10 9" xfId="377" xr:uid="{00000000-0005-0000-0000-0000C3020000}"/>
    <cellStyle name="Percent 2" xfId="12" xr:uid="{00000000-0005-0000-0000-0000C4020000}"/>
    <cellStyle name="Percent 2 10" xfId="376" xr:uid="{00000000-0005-0000-0000-0000C5020000}"/>
    <cellStyle name="Percent 2 11" xfId="402" xr:uid="{00000000-0005-0000-0000-0000C6020000}"/>
    <cellStyle name="Percent 2 12" xfId="359" xr:uid="{00000000-0005-0000-0000-0000C7020000}"/>
    <cellStyle name="Percent 2 13" xfId="417" xr:uid="{00000000-0005-0000-0000-0000C8020000}"/>
    <cellStyle name="Percent 2 14" xfId="474" xr:uid="{00000000-0005-0000-0000-0000C9020000}"/>
    <cellStyle name="Percent 2 15" xfId="447" xr:uid="{00000000-0005-0000-0000-0000CA020000}"/>
    <cellStyle name="Percent 2 16" xfId="500" xr:uid="{00000000-0005-0000-0000-0000CB020000}"/>
    <cellStyle name="Percent 2 2" xfId="283" xr:uid="{00000000-0005-0000-0000-0000CC020000}"/>
    <cellStyle name="Percent 2 2 10" xfId="403" xr:uid="{00000000-0005-0000-0000-0000CD020000}"/>
    <cellStyle name="Percent 2 2 11" xfId="355" xr:uid="{00000000-0005-0000-0000-0000CE020000}"/>
    <cellStyle name="Percent 2 2 12" xfId="416" xr:uid="{00000000-0005-0000-0000-0000CF020000}"/>
    <cellStyle name="Percent 2 2 13" xfId="425" xr:uid="{00000000-0005-0000-0000-0000D0020000}"/>
    <cellStyle name="Percent 2 2 14" xfId="465" xr:uid="{00000000-0005-0000-0000-0000D1020000}"/>
    <cellStyle name="Percent 2 2 2" xfId="89" xr:uid="{00000000-0005-0000-0000-0000D2020000}"/>
    <cellStyle name="Percent 2 2 2 2" xfId="334" xr:uid="{00000000-0005-0000-0000-0000D3020000}"/>
    <cellStyle name="Percent 2 2 3" xfId="284" xr:uid="{00000000-0005-0000-0000-0000D4020000}"/>
    <cellStyle name="Percent 2 2 4" xfId="285" xr:uid="{00000000-0005-0000-0000-0000D5020000}"/>
    <cellStyle name="Percent 2 2 5" xfId="286" xr:uid="{00000000-0005-0000-0000-0000D6020000}"/>
    <cellStyle name="Percent 2 2 6" xfId="287" xr:uid="{00000000-0005-0000-0000-0000D7020000}"/>
    <cellStyle name="Percent 2 2 7" xfId="335" xr:uid="{00000000-0005-0000-0000-0000D8020000}"/>
    <cellStyle name="Percent 2 2 8" xfId="445" xr:uid="{00000000-0005-0000-0000-0000D9020000}"/>
    <cellStyle name="Percent 2 2 9" xfId="375" xr:uid="{00000000-0005-0000-0000-0000DA020000}"/>
    <cellStyle name="Percent 2 3" xfId="288" xr:uid="{00000000-0005-0000-0000-0000DB020000}"/>
    <cellStyle name="Percent 2 4" xfId="289" xr:uid="{00000000-0005-0000-0000-0000DC020000}"/>
    <cellStyle name="Percent 2 5" xfId="290" xr:uid="{00000000-0005-0000-0000-0000DD020000}"/>
    <cellStyle name="Percent 2 6" xfId="291" xr:uid="{00000000-0005-0000-0000-0000DE020000}"/>
    <cellStyle name="Percent 2 7" xfId="292" xr:uid="{00000000-0005-0000-0000-0000DF020000}"/>
    <cellStyle name="Percent 2 8" xfId="336" xr:uid="{00000000-0005-0000-0000-0000E0020000}"/>
    <cellStyle name="Percent 2 9" xfId="337" xr:uid="{00000000-0005-0000-0000-0000E1020000}"/>
    <cellStyle name="Percent 3" xfId="15" xr:uid="{00000000-0005-0000-0000-0000E2020000}"/>
    <cellStyle name="Percent 3 10" xfId="414" xr:uid="{00000000-0005-0000-0000-0000E3020000}"/>
    <cellStyle name="Percent 3 11" xfId="369" xr:uid="{00000000-0005-0000-0000-0000E4020000}"/>
    <cellStyle name="Percent 3 12" xfId="351" xr:uid="{00000000-0005-0000-0000-0000E5020000}"/>
    <cellStyle name="Percent 3 13" xfId="354" xr:uid="{00000000-0005-0000-0000-0000E6020000}"/>
    <cellStyle name="Percent 3 14" xfId="435" xr:uid="{00000000-0005-0000-0000-0000E7020000}"/>
    <cellStyle name="Percent 3 2" xfId="83" xr:uid="{00000000-0005-0000-0000-0000E8020000}"/>
    <cellStyle name="Percent 3 2 2" xfId="343" xr:uid="{00000000-0005-0000-0000-0000E9020000}"/>
    <cellStyle name="Percent 3 3" xfId="293" xr:uid="{00000000-0005-0000-0000-0000EA020000}"/>
    <cellStyle name="Percent 3 4" xfId="294" xr:uid="{00000000-0005-0000-0000-0000EB020000}"/>
    <cellStyle name="Percent 3 5" xfId="295" xr:uid="{00000000-0005-0000-0000-0000EC020000}"/>
    <cellStyle name="Percent 3 6" xfId="296" xr:uid="{00000000-0005-0000-0000-0000ED020000}"/>
    <cellStyle name="Percent 3 7" xfId="338" xr:uid="{00000000-0005-0000-0000-0000EE020000}"/>
    <cellStyle name="Percent 3 8" xfId="443" xr:uid="{00000000-0005-0000-0000-0000EF020000}"/>
    <cellStyle name="Percent 3 9" xfId="372" xr:uid="{00000000-0005-0000-0000-0000F0020000}"/>
    <cellStyle name="Percent 4" xfId="58" xr:uid="{00000000-0005-0000-0000-0000F1020000}"/>
    <cellStyle name="Percent 4 2" xfId="498" xr:uid="{00000000-0005-0000-0000-0000F2020000}"/>
    <cellStyle name="Percent 5" xfId="64" xr:uid="{00000000-0005-0000-0000-0000F3020000}"/>
    <cellStyle name="Percent 5 2" xfId="515" xr:uid="{00000000-0005-0000-0000-0000F4020000}"/>
    <cellStyle name="Percent 5 2 2" xfId="568" xr:uid="{00000000-0005-0000-0000-0000F5020000}"/>
    <cellStyle name="Percent 5 3" xfId="563" xr:uid="{00000000-0005-0000-0000-0000F6020000}"/>
    <cellStyle name="Percent 5 4" xfId="618" xr:uid="{00000000-0005-0000-0000-0000F7020000}"/>
    <cellStyle name="Percent 6" xfId="602" xr:uid="{00000000-0005-0000-0000-0000F8020000}"/>
    <cellStyle name="Percent 6 2" xfId="621" xr:uid="{00000000-0005-0000-0000-0000F9020000}"/>
    <cellStyle name="styleColumnTitles" xfId="603" xr:uid="{00000000-0005-0000-0000-0000FA020000}"/>
    <cellStyle name="styleColumnTitles 2" xfId="622" xr:uid="{00000000-0005-0000-0000-0000FB020000}"/>
    <cellStyle name="styleDateRange" xfId="604" xr:uid="{00000000-0005-0000-0000-0000FC020000}"/>
    <cellStyle name="styleDateRange 2" xfId="623" xr:uid="{00000000-0005-0000-0000-0000FD020000}"/>
    <cellStyle name="styleHidden" xfId="605" xr:uid="{00000000-0005-0000-0000-0000FE020000}"/>
    <cellStyle name="styleNormal" xfId="606" xr:uid="{00000000-0005-0000-0000-0000FF020000}"/>
    <cellStyle name="styleSeriesAttributes" xfId="607" xr:uid="{00000000-0005-0000-0000-000000030000}"/>
    <cellStyle name="styleSeriesAttributes 2" xfId="624" xr:uid="{00000000-0005-0000-0000-000001030000}"/>
    <cellStyle name="styleSeriesData" xfId="608" xr:uid="{00000000-0005-0000-0000-000002030000}"/>
    <cellStyle name="styleSeriesData 2" xfId="625" xr:uid="{00000000-0005-0000-0000-000003030000}"/>
    <cellStyle name="styleSeriesDataForecast" xfId="609" xr:uid="{00000000-0005-0000-0000-000004030000}"/>
    <cellStyle name="styleSeriesDataForecast 2" xfId="626" xr:uid="{00000000-0005-0000-0000-000005030000}"/>
    <cellStyle name="styleSeriesDataForecastNA" xfId="610" xr:uid="{00000000-0005-0000-0000-000006030000}"/>
    <cellStyle name="styleSeriesDataForecastNA 2" xfId="627" xr:uid="{00000000-0005-0000-0000-000007030000}"/>
    <cellStyle name="styleSeriesDataNA" xfId="611" xr:uid="{00000000-0005-0000-0000-000008030000}"/>
    <cellStyle name="styleSeriesDataNA 2" xfId="628" xr:uid="{00000000-0005-0000-0000-000009030000}"/>
    <cellStyle name="Sub Text" xfId="297" xr:uid="{00000000-0005-0000-0000-00000A030000}"/>
    <cellStyle name="Sub Text 10" xfId="404" xr:uid="{00000000-0005-0000-0000-00000B030000}"/>
    <cellStyle name="Sub Text 11" xfId="348" xr:uid="{00000000-0005-0000-0000-00000C030000}"/>
    <cellStyle name="Sub Text 12" xfId="428" xr:uid="{00000000-0005-0000-0000-00000D030000}"/>
    <cellStyle name="Sub Text 13" xfId="358" xr:uid="{00000000-0005-0000-0000-00000E030000}"/>
    <cellStyle name="Sub Text 14" xfId="421" xr:uid="{00000000-0005-0000-0000-00000F030000}"/>
    <cellStyle name="Sub Text 15" xfId="501" xr:uid="{00000000-0005-0000-0000-000010030000}"/>
    <cellStyle name="Sub Text 2" xfId="298" xr:uid="{00000000-0005-0000-0000-000011030000}"/>
    <cellStyle name="Sub Text 3" xfId="299" xr:uid="{00000000-0005-0000-0000-000012030000}"/>
    <cellStyle name="Sub Text 4" xfId="300" xr:uid="{00000000-0005-0000-0000-000013030000}"/>
    <cellStyle name="Sub Text 5" xfId="301" xr:uid="{00000000-0005-0000-0000-000014030000}"/>
    <cellStyle name="Sub Text 6" xfId="302" xr:uid="{00000000-0005-0000-0000-000015030000}"/>
    <cellStyle name="Sub Text 7" xfId="339" xr:uid="{00000000-0005-0000-0000-000016030000}"/>
    <cellStyle name="Sub Text 8" xfId="340" xr:uid="{00000000-0005-0000-0000-000017030000}"/>
    <cellStyle name="Sub Text 9" xfId="374" xr:uid="{00000000-0005-0000-0000-000018030000}"/>
    <cellStyle name="Title" xfId="7" builtinId="15" customBuiltin="1"/>
    <cellStyle name="Total 2" xfId="30" xr:uid="{00000000-0005-0000-0000-00001A030000}"/>
    <cellStyle name="Warning Text 2" xfId="28" xr:uid="{00000000-0005-0000-0000-00001B030000}"/>
    <cellStyle name="標準_xx smarty Complete tool" xfId="303" xr:uid="{00000000-0005-0000-0000-00001C030000}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79998168889431442"/>
          <bgColor theme="6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(&quot;$&quot;* #,##0_);_(&quot;$&quot;* \(#,##0\);_(&quot;$&quot;* &quot;-&quot;??_);_(@_)"/>
      <fill>
        <patternFill patternType="solid">
          <fgColor theme="4" tint="0.79998168889431442"/>
          <bgColor theme="6" tint="0.79998168889431442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(&quot;$&quot;* #,##0_);_(&quot;$&quot;* \(#,##0\);_(&quot;$&quot;* &quot;-&quot;??_);_(@_)"/>
      <fill>
        <patternFill patternType="solid">
          <fgColor theme="4" tint="0.79998168889431442"/>
          <bgColor theme="6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  <fill>
        <patternFill patternType="solid">
          <fgColor theme="4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DCE6F1"/>
          <bgColor rgb="FFEBF1D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(&quot;$&quot;* #,##0_);_(&quot;$&quot;* \(#,##0\);_(&quot;$&quot;* &quot;-&quot;??_);_(@_)"/>
      <fill>
        <patternFill patternType="solid">
          <fgColor theme="4" tint="0.79998168889431442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79998168889431442"/>
          <bgColor theme="6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(&quot;$&quot;* #,##0_);_(&quot;$&quot;* \(#,##0\);_(&quot;$&quot;* &quot;-&quot;??_);_(@_)"/>
      <fill>
        <patternFill patternType="solid">
          <fgColor theme="4" tint="0.79998168889431442"/>
          <bgColor theme="6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6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  <fill>
        <patternFill patternType="solid">
          <fgColor theme="4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6" tint="0.79998168889431442"/>
        </patternFill>
      </fill>
    </dxf>
    <dxf>
      <fill>
        <patternFill>
          <bgColor theme="0" tint="-4.9989318521683403E-2"/>
        </patternFill>
      </fill>
    </dxf>
    <dxf>
      <border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Table Style 1" pivot="0" count="3" xr9:uid="{00000000-0011-0000-FFFF-FFFF00000000}">
      <tableStyleElement type="headerRow" dxfId="30"/>
      <tableStyleElement type="firstRowStripe" dxfId="29"/>
      <tableStyleElement type="secondRowStripe" dxfId="28"/>
    </tableStyle>
    <tableStyle name="Table Style 3" pivot="0" count="3" xr9:uid="{00000000-0011-0000-FFFF-FFFF01000000}">
      <tableStyleElement type="wholeTable" dxfId="27"/>
      <tableStyleElement type="firstRowStripe" dxfId="26"/>
      <tableStyleElement type="secondRowStripe" dxfId="25"/>
    </tableStyle>
  </tableStyles>
  <colors>
    <mruColors>
      <color rgb="FF009BA6"/>
      <color rgb="FF55555A"/>
      <color rgb="FF0072CE"/>
      <color rgb="FF68478D"/>
      <color rgb="FFF00000"/>
      <color rgb="FFD3000B"/>
      <color rgb="FFFF00FF"/>
      <color rgb="FF07FF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1391424</xdr:colOff>
      <xdr:row>0</xdr:row>
      <xdr:rowOff>860103</xdr:rowOff>
    </xdr:to>
    <xdr:grpSp>
      <xdr:nvGrpSpPr>
        <xdr:cNvPr id="48" name="Group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>
          <a:grpSpLocks noChangeAspect="1"/>
        </xdr:cNvGrpSpPr>
      </xdr:nvGrpSpPr>
      <xdr:grpSpPr>
        <a:xfrm>
          <a:off x="0" y="0"/>
          <a:ext cx="8935224" cy="860103"/>
          <a:chOff x="0" y="2667000"/>
          <a:chExt cx="8939165" cy="860103"/>
        </a:xfrm>
      </xdr:grpSpPr>
      <xdr:pic>
        <xdr:nvPicPr>
          <xdr:cNvPr id="49" name="LogoGPA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2667000"/>
            <a:ext cx="2277462" cy="7817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GPA_Revision">
        <xdr:nvSpPr>
          <xdr:cNvPr id="50" name="TextBox_Revision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7984475" y="2954894"/>
            <a:ext cx="954690" cy="364595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fld id="{964057C1-A7FF-4B3C-9405-235BC71609C6}" type="TxLink">
              <a:rPr lang="en-US" sz="2000" b="1" i="0" u="none" strike="noStrike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pPr marL="0" indent="0" algn="ctr"/>
              <a:t> </a:t>
            </a:fld>
            <a:endParaRPr lang="en-AU" sz="2000" b="1" i="0" u="none" strike="noStrike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</xdr:txBody>
      </xdr:sp>
      <xdr:sp macro="" textlink="">
        <xdr:nvSpPr>
          <xdr:cNvPr id="51" name="TextBox_RevisionLabel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/>
        </xdr:nvSpPr>
        <xdr:spPr>
          <a:xfrm>
            <a:off x="7984471" y="2667000"/>
            <a:ext cx="954694" cy="288608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r>
              <a:rPr lang="en-AU" sz="900" b="1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Rev / Status</a:t>
            </a:r>
          </a:p>
        </xdr:txBody>
      </xdr:sp>
      <xdr:sp macro="" textlink="GPA_ClientDocumentNumber">
        <xdr:nvSpPr>
          <xdr:cNvPr id="52" name="TextBox_ClientDocumentNumber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5555108" y="2953700"/>
            <a:ext cx="2429364" cy="286702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fld id="{94A0E0E9-FA9C-43CE-8B4D-B388F9DC3D81}" type="TxLink">
              <a:rPr lang="en-US" sz="1400" b="1" i="0" u="none" strike="noStrike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pPr marL="0" indent="0" algn="ctr"/>
              <a:t>-</a:t>
            </a:fld>
            <a:endParaRPr lang="en-AU" sz="1400" b="1" i="0" u="none" strike="noStrike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</xdr:txBody>
      </xdr:sp>
      <xdr:sp macro="" textlink="">
        <xdr:nvSpPr>
          <xdr:cNvPr id="53" name="TextBox_DocumentNumberLabel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5555107" y="2667000"/>
            <a:ext cx="2429365" cy="286700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r>
              <a:rPr lang="en-AU" sz="900" b="1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Document No. (Client / GPA)</a:t>
            </a:r>
          </a:p>
        </xdr:txBody>
      </xdr:sp>
      <xdr:sp macro="" textlink="GPA_DocumentTitle">
        <xdr:nvSpPr>
          <xdr:cNvPr id="54" name="TextBox_DocumentTitle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2357481" y="2953700"/>
            <a:ext cx="3197625" cy="573399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fld id="{5D4E7245-3040-4FD3-8F91-767B2517FBFB}" type="TxLink">
              <a:rPr lang="en-US" sz="1400" b="1" i="0" u="none" strike="noStrike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pPr marL="0" indent="0" algn="ctr"/>
              <a:t>Cost Estimate - Brief Results</a:t>
            </a:fld>
            <a:endParaRPr lang="en-AU" sz="1400" b="1" i="0" u="none" strike="noStrike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</xdr:txBody>
      </xdr:sp>
      <xdr:sp macro="" textlink="">
        <xdr:nvSpPr>
          <xdr:cNvPr id="55" name="TextBox_DocumentTitleLabel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2357481" y="2667001"/>
            <a:ext cx="3197626" cy="286699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r>
              <a:rPr lang="en-AU" sz="900" b="1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Document Title</a:t>
            </a:r>
          </a:p>
        </xdr:txBody>
      </xdr:sp>
      <xdr:sp macro="" textlink="GPA_DocumentNumber">
        <xdr:nvSpPr>
          <xdr:cNvPr id="56" name="TextBox_DocumentNumber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5555107" y="3240403"/>
            <a:ext cx="2429364" cy="286700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fld id="{99CC349D-5EBB-4DB9-975C-739F3A4DA636}" type="TxLink">
              <a:rPr lang="en-US" sz="1400" b="1" i="0" u="none" strike="noStrike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pPr marL="0" indent="0" algn="ctr"/>
              <a:t>210739-REP-001</a:t>
            </a:fld>
            <a:endParaRPr lang="en-AU" sz="1400" b="1" i="0" u="none" strike="noStrike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</xdr:txBody>
      </xdr:sp>
      <xdr:sp macro="" textlink="GPA_RevisionStatus">
        <xdr:nvSpPr>
          <xdr:cNvPr id="57" name="TextBox_RevisionStatus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/>
        </xdr:nvSpPr>
        <xdr:spPr>
          <a:xfrm>
            <a:off x="7984472" y="2956034"/>
            <a:ext cx="954689" cy="571069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fld id="{15F7C951-8B81-4516-A6C3-F8D72A8FCA3D}" type="TxLink">
              <a:rPr lang="en-US" sz="1200" b="1" i="0" u="none" strike="noStrike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pPr marL="0" indent="0" algn="ctr"/>
              <a:t>Issued for Information</a:t>
            </a:fld>
            <a:endParaRPr lang="en-US" sz="1200" b="1" i="0" u="none" strike="noStrike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1508355</xdr:colOff>
      <xdr:row>0</xdr:row>
      <xdr:rowOff>860103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pSpPr>
          <a:grpSpLocks noChangeAspect="1"/>
        </xdr:cNvGrpSpPr>
      </xdr:nvGrpSpPr>
      <xdr:grpSpPr>
        <a:xfrm>
          <a:off x="0" y="0"/>
          <a:ext cx="9052155" cy="860103"/>
          <a:chOff x="0" y="2667000"/>
          <a:chExt cx="8939165" cy="860103"/>
        </a:xfrm>
      </xdr:grpSpPr>
      <xdr:pic>
        <xdr:nvPicPr>
          <xdr:cNvPr id="50" name="LogoGPA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2667000"/>
            <a:ext cx="2277462" cy="7817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GPA_Revision">
        <xdr:nvSpPr>
          <xdr:cNvPr id="51" name="TextBox_Revision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 txBox="1"/>
        </xdr:nvSpPr>
        <xdr:spPr>
          <a:xfrm>
            <a:off x="7984475" y="2954894"/>
            <a:ext cx="954690" cy="364595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fld id="{964057C1-A7FF-4B3C-9405-235BC71609C6}" type="TxLink">
              <a:rPr lang="en-US" sz="2000" b="1" i="0" u="none" strike="noStrike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pPr marL="0" indent="0" algn="ctr"/>
              <a:t> </a:t>
            </a:fld>
            <a:endParaRPr lang="en-AU" sz="2000" b="1" i="0" u="none" strike="noStrike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</xdr:txBody>
      </xdr:sp>
      <xdr:sp macro="" textlink="">
        <xdr:nvSpPr>
          <xdr:cNvPr id="52" name="TextBox_RevisionLabel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 txBox="1"/>
        </xdr:nvSpPr>
        <xdr:spPr>
          <a:xfrm>
            <a:off x="7984471" y="2667000"/>
            <a:ext cx="954694" cy="288608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r>
              <a:rPr lang="en-AU" sz="900" b="1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Rev / Status</a:t>
            </a:r>
          </a:p>
        </xdr:txBody>
      </xdr:sp>
      <xdr:sp macro="" textlink="GPA_ClientDocumentNumber">
        <xdr:nvSpPr>
          <xdr:cNvPr id="53" name="TextBox_ClientDocumentNumber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5555108" y="2953700"/>
            <a:ext cx="2429364" cy="286702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fld id="{94A0E0E9-FA9C-43CE-8B4D-B388F9DC3D81}" type="TxLink">
              <a:rPr lang="en-US" sz="1400" b="1" i="0" u="none" strike="noStrike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pPr marL="0" indent="0" algn="ctr"/>
              <a:t>-</a:t>
            </a:fld>
            <a:endParaRPr lang="en-AU" sz="1400" b="1" i="0" u="none" strike="noStrike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</xdr:txBody>
      </xdr:sp>
      <xdr:sp macro="" textlink="">
        <xdr:nvSpPr>
          <xdr:cNvPr id="54" name="TextBox_DocumentNumberLabel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/>
        </xdr:nvSpPr>
        <xdr:spPr>
          <a:xfrm>
            <a:off x="5555107" y="2667000"/>
            <a:ext cx="2429365" cy="286700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r>
              <a:rPr lang="en-AU" sz="900" b="1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Document No. (Client / GPA)</a:t>
            </a:r>
          </a:p>
        </xdr:txBody>
      </xdr:sp>
      <xdr:sp macro="" textlink="GPA_DocumentTitle">
        <xdr:nvSpPr>
          <xdr:cNvPr id="55" name="TextBox_DocumentTitle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/>
        </xdr:nvSpPr>
        <xdr:spPr>
          <a:xfrm>
            <a:off x="2357481" y="2953700"/>
            <a:ext cx="3197625" cy="573399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fld id="{5D4E7245-3040-4FD3-8F91-767B2517FBFB}" type="TxLink">
              <a:rPr lang="en-US" sz="1400" b="1" i="0" u="none" strike="noStrike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pPr marL="0" indent="0" algn="ctr"/>
              <a:t>Cost Estimate - Brief Results</a:t>
            </a:fld>
            <a:endParaRPr lang="en-AU" sz="1400" b="1" i="0" u="none" strike="noStrike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</xdr:txBody>
      </xdr:sp>
      <xdr:sp macro="" textlink="">
        <xdr:nvSpPr>
          <xdr:cNvPr id="56" name="TextBox_DocumentTitleLabel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/>
        </xdr:nvSpPr>
        <xdr:spPr>
          <a:xfrm>
            <a:off x="2357481" y="2667001"/>
            <a:ext cx="3197626" cy="286699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r>
              <a:rPr lang="en-AU" sz="900" b="1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Document Title</a:t>
            </a:r>
          </a:p>
        </xdr:txBody>
      </xdr:sp>
      <xdr:sp macro="" textlink="GPA_DocumentNumber">
        <xdr:nvSpPr>
          <xdr:cNvPr id="57" name="TextBox_DocumentNumber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/>
        </xdr:nvSpPr>
        <xdr:spPr>
          <a:xfrm>
            <a:off x="5555107" y="3240403"/>
            <a:ext cx="2429364" cy="286700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fld id="{99CC349D-5EBB-4DB9-975C-739F3A4DA636}" type="TxLink">
              <a:rPr lang="en-US" sz="1400" b="1" i="0" u="none" strike="noStrike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pPr marL="0" indent="0" algn="ctr"/>
              <a:t>210739-REP-001</a:t>
            </a:fld>
            <a:endParaRPr lang="en-AU" sz="1400" b="1" i="0" u="none" strike="noStrike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</xdr:txBody>
      </xdr:sp>
      <xdr:sp macro="" textlink="GPA_RevisionStatus">
        <xdr:nvSpPr>
          <xdr:cNvPr id="58" name="TextBox_RevisionStatus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 txBox="1"/>
        </xdr:nvSpPr>
        <xdr:spPr>
          <a:xfrm>
            <a:off x="7984472" y="2956034"/>
            <a:ext cx="954689" cy="571069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indent="0" algn="ctr"/>
            <a:fld id="{15F7C951-8B81-4516-A6C3-F8D72A8FCA3D}" type="TxLink">
              <a:rPr lang="en-US" sz="1200" b="1" i="0" u="none" strike="noStrike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pPr marL="0" indent="0" algn="ctr"/>
              <a:t>Issued for Information</a:t>
            </a:fld>
            <a:endParaRPr lang="en-US" sz="1200" b="1" i="0" u="none" strike="noStrike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I258" totalsRowShown="0" dataDxfId="24" headerRowBorderDxfId="22" tableBorderDxfId="23" totalsRowBorderDxfId="21">
  <autoFilter ref="A2:I258" xr:uid="{00000000-0009-0000-0100-000003000000}">
    <filterColumn colId="1">
      <filters>
        <filter val="Natural Gas"/>
      </filters>
    </filterColumn>
  </autoFilter>
  <sortState xmlns:xlrd2="http://schemas.microsoft.com/office/spreadsheetml/2017/richdata2" ref="A3:H258">
    <sortCondition ref="D3:D258"/>
    <sortCondition ref="C3:C258"/>
    <sortCondition ref="B3:B258"/>
    <sortCondition ref="E3:E258"/>
  </sortState>
  <tableColumns count="9">
    <tableColumn id="1" xr3:uid="{00000000-0010-0000-0000-000001000000}" name="Case" dataDxfId="20"/>
    <tableColumn id="2" xr3:uid="{00000000-0010-0000-0000-000002000000}" name="Transmission _x000a_Type" dataDxfId="19"/>
    <tableColumn id="3" xr3:uid="{00000000-0010-0000-0000-000003000000}" name="Energy _x000a_Value  (GJ/d)" dataDxfId="18" dataCellStyle="Comma"/>
    <tableColumn id="4" xr3:uid="{00000000-0010-0000-0000-000004000000}" name="Storage (Hours)" dataDxfId="17"/>
    <tableColumn id="5" xr3:uid="{00000000-0010-0000-0000-000005000000}" name="Transmission_x000a_Length (km)" dataDxfId="16"/>
    <tableColumn id="6" xr3:uid="{00000000-0010-0000-0000-000006000000}" name="CAPEX ($AUD)" dataDxfId="15"/>
    <tableColumn id="7" xr3:uid="{00000000-0010-0000-0000-000007000000}" name="Annual OPEX - Year 0 ($AUD)" dataDxfId="14" dataCellStyle="Currency"/>
    <tableColumn id="8" xr3:uid="{00000000-0010-0000-0000-000008000000}" name="Levelised Cost ($AUD)" dataDxfId="13" dataCellStyle="Currency"/>
    <tableColumn id="9" xr3:uid="{455FA57A-E5D3-4341-9CA5-7723EFDB661E}" name="Column1" dataDxfId="12">
      <calculatedColumnFormula>Table3[[#This Row],[CAPEX ($AUD)]]/Table3[[#This Row],[Transmission
Length (km)]]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39" displayName="Table39" ref="A2:H258" totalsRowShown="0" dataDxfId="11" headerRowBorderDxfId="9" tableBorderDxfId="10" totalsRowBorderDxfId="8">
  <autoFilter ref="A2:H258" xr:uid="{00000000-0009-0000-0100-000008000000}"/>
  <sortState xmlns:xlrd2="http://schemas.microsoft.com/office/spreadsheetml/2017/richdata2" ref="A3:H258">
    <sortCondition ref="D3:D258"/>
    <sortCondition ref="C3:C258"/>
    <sortCondition ref="B3:B258"/>
    <sortCondition ref="E3:E258"/>
  </sortState>
  <tableColumns count="8">
    <tableColumn id="1" xr3:uid="{00000000-0010-0000-0100-000001000000}" name="Case" dataDxfId="7"/>
    <tableColumn id="2" xr3:uid="{00000000-0010-0000-0100-000002000000}" name="Transmission _x000a_Type" dataDxfId="6"/>
    <tableColumn id="3" xr3:uid="{00000000-0010-0000-0100-000003000000}" name="Energy _x000a_Value  (GJ/d)" dataDxfId="5" dataCellStyle="Comma"/>
    <tableColumn id="4" xr3:uid="{00000000-0010-0000-0100-000004000000}" name="Storage (Hours)" dataDxfId="4"/>
    <tableColumn id="5" xr3:uid="{00000000-0010-0000-0100-000005000000}" name="Transmission_x000a_Length (km)" dataDxfId="3"/>
    <tableColumn id="6" xr3:uid="{00000000-0010-0000-0100-000006000000}" name="CAPEX ($AUD)" dataDxfId="2" dataCellStyle="Currency"/>
    <tableColumn id="7" xr3:uid="{00000000-0010-0000-0100-000007000000}" name="Annual OPEX - Year 0 ($AUD)" dataDxfId="1" dataCellStyle="Currency"/>
    <tableColumn id="8" xr3:uid="{00000000-0010-0000-0100-000008000000}" name="Levelised Cost Storage ($AUD/GJ/d)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58"/>
  <sheetViews>
    <sheetView tabSelected="1" view="pageBreakPreview" zoomScale="115" zoomScaleNormal="10" zoomScaleSheetLayoutView="115" workbookViewId="0">
      <selection activeCell="A3" sqref="A3:A258"/>
    </sheetView>
  </sheetViews>
  <sheetFormatPr defaultRowHeight="14.25"/>
  <cols>
    <col min="1" max="1" width="21.85546875" customWidth="1"/>
    <col min="2" max="2" width="17" bestFit="1" customWidth="1"/>
    <col min="3" max="3" width="16" customWidth="1"/>
    <col min="4" max="4" width="20.140625" customWidth="1"/>
    <col min="5" max="5" width="18.28515625" style="7" customWidth="1"/>
    <col min="6" max="6" width="19.85546875" customWidth="1"/>
    <col min="7" max="7" width="23.7109375" customWidth="1"/>
    <col min="8" max="8" width="19.85546875" style="39" bestFit="1" customWidth="1"/>
    <col min="9" max="9" width="29.140625" style="17" customWidth="1"/>
    <col min="10" max="10" width="9" customWidth="1"/>
    <col min="11" max="11" width="25" customWidth="1"/>
    <col min="12" max="12" width="20.42578125" customWidth="1"/>
    <col min="13" max="13" width="30.28515625" customWidth="1"/>
    <col min="61" max="61" width="172" customWidth="1"/>
  </cols>
  <sheetData>
    <row r="1" spans="1:16" ht="77.25" customHeight="1">
      <c r="A1" s="2"/>
      <c r="B1" s="2"/>
      <c r="C1" s="2"/>
      <c r="D1" s="2"/>
      <c r="E1" s="8"/>
      <c r="F1" s="2"/>
      <c r="G1" s="2"/>
      <c r="H1" s="37"/>
      <c r="I1" s="14"/>
    </row>
    <row r="2" spans="1:16" s="3" customFormat="1" ht="30.75" customHeight="1">
      <c r="A2" s="4" t="s">
        <v>0</v>
      </c>
      <c r="B2" s="5" t="s">
        <v>1</v>
      </c>
      <c r="C2" s="5" t="s">
        <v>2</v>
      </c>
      <c r="D2" s="6" t="s">
        <v>3</v>
      </c>
      <c r="E2" s="9" t="s">
        <v>4</v>
      </c>
      <c r="F2" s="5" t="s">
        <v>5</v>
      </c>
      <c r="G2" s="5" t="s">
        <v>6</v>
      </c>
      <c r="H2" s="38" t="s">
        <v>7</v>
      </c>
      <c r="I2" s="47" t="s">
        <v>8</v>
      </c>
      <c r="K2"/>
      <c r="L2"/>
      <c r="M2" s="13"/>
    </row>
    <row r="3" spans="1:16" hidden="1">
      <c r="A3" s="21" t="s">
        <v>9</v>
      </c>
      <c r="B3" s="21" t="s">
        <v>10</v>
      </c>
      <c r="C3" s="24">
        <v>10000</v>
      </c>
      <c r="D3" s="21">
        <v>0</v>
      </c>
      <c r="E3" s="19">
        <v>25</v>
      </c>
      <c r="F3" s="28">
        <v>27741450</v>
      </c>
      <c r="G3" s="29">
        <v>1216890.1179816409</v>
      </c>
      <c r="H3" s="41">
        <v>0.8290591945099911</v>
      </c>
      <c r="I3" s="49">
        <f>Table3[[#This Row],[CAPEX ($AUD)]]/Table3[[#This Row],[Transmission
Length (km)]]</f>
        <v>1109658</v>
      </c>
      <c r="M3" s="13"/>
    </row>
    <row r="4" spans="1:16" hidden="1">
      <c r="A4" s="21" t="s">
        <v>11</v>
      </c>
      <c r="B4" s="21" t="s">
        <v>10</v>
      </c>
      <c r="C4" s="24">
        <v>10000</v>
      </c>
      <c r="D4" s="21">
        <v>0</v>
      </c>
      <c r="E4" s="19">
        <v>100</v>
      </c>
      <c r="F4" s="10">
        <v>145200000</v>
      </c>
      <c r="G4" s="11">
        <v>1856192.7732663918</v>
      </c>
      <c r="H4" s="42">
        <v>3.0513580397685023</v>
      </c>
      <c r="I4" s="49">
        <f>Table3[[#This Row],[CAPEX ($AUD)]]/Table3[[#This Row],[Transmission
Length (km)]]</f>
        <v>1452000</v>
      </c>
      <c r="M4" s="13"/>
    </row>
    <row r="5" spans="1:16" hidden="1">
      <c r="A5" s="21" t="s">
        <v>12</v>
      </c>
      <c r="B5" s="21" t="s">
        <v>10</v>
      </c>
      <c r="C5" s="24">
        <v>10000</v>
      </c>
      <c r="D5" s="21">
        <v>0</v>
      </c>
      <c r="E5" s="19">
        <v>250</v>
      </c>
      <c r="F5" s="11">
        <v>406444500.00000006</v>
      </c>
      <c r="G5" s="11">
        <v>3274289.1639148509</v>
      </c>
      <c r="H5" s="42">
        <v>7.9929808642919884</v>
      </c>
      <c r="I5" s="49">
        <f>Table3[[#This Row],[CAPEX ($AUD)]]/Table3[[#This Row],[Transmission
Length (km)]]</f>
        <v>1625778.0000000002</v>
      </c>
      <c r="M5" s="13"/>
    </row>
    <row r="6" spans="1:16" hidden="1">
      <c r="A6" s="21" t="s">
        <v>13</v>
      </c>
      <c r="B6" s="21" t="s">
        <v>10</v>
      </c>
      <c r="C6" s="24">
        <v>10000</v>
      </c>
      <c r="D6" s="21">
        <v>0</v>
      </c>
      <c r="E6" s="19">
        <v>500</v>
      </c>
      <c r="F6" s="10">
        <v>1018324999.9999999</v>
      </c>
      <c r="G6" s="11">
        <v>5972403.9802828878</v>
      </c>
      <c r="H6" s="42">
        <v>19.389242409048098</v>
      </c>
      <c r="I6" s="49">
        <f>Table3[[#This Row],[CAPEX ($AUD)]]/Table3[[#This Row],[Transmission
Length (km)]]</f>
        <v>2036649.9999999998</v>
      </c>
      <c r="M6" s="13"/>
    </row>
    <row r="7" spans="1:16" hidden="1">
      <c r="A7" s="22" t="s">
        <v>14</v>
      </c>
      <c r="B7" s="22" t="s">
        <v>15</v>
      </c>
      <c r="C7" s="23">
        <v>10000</v>
      </c>
      <c r="D7" s="22">
        <v>0</v>
      </c>
      <c r="E7" s="20">
        <v>25</v>
      </c>
      <c r="F7" s="12">
        <v>171769524.82185212</v>
      </c>
      <c r="G7" s="12">
        <v>2506642.2461089711</v>
      </c>
      <c r="H7" s="43">
        <v>3.6984095050537</v>
      </c>
      <c r="I7" s="49">
        <f>Table3[[#This Row],[CAPEX ($AUD)]]/Table3[[#This Row],[Transmission
Length (km)]]</f>
        <v>6870780.992874085</v>
      </c>
      <c r="M7" s="13"/>
    </row>
    <row r="8" spans="1:16" hidden="1">
      <c r="A8" s="22" t="s">
        <v>16</v>
      </c>
      <c r="B8" s="22" t="s">
        <v>15</v>
      </c>
      <c r="C8" s="23">
        <v>10000</v>
      </c>
      <c r="D8" s="22">
        <v>0</v>
      </c>
      <c r="E8" s="20">
        <v>100</v>
      </c>
      <c r="F8" s="12">
        <v>254352024.82185212</v>
      </c>
      <c r="G8" s="12">
        <v>3418056.4147803211</v>
      </c>
      <c r="H8" s="43">
        <v>5.3926891758101938</v>
      </c>
      <c r="I8" s="49">
        <f>Table3[[#This Row],[CAPEX ($AUD)]]/Table3[[#This Row],[Transmission
Length (km)]]</f>
        <v>2543520.248218521</v>
      </c>
      <c r="M8" s="13"/>
    </row>
    <row r="9" spans="1:16" hidden="1">
      <c r="A9" s="22" t="s">
        <v>17</v>
      </c>
      <c r="B9" s="22" t="s">
        <v>15</v>
      </c>
      <c r="C9" s="23">
        <v>10000</v>
      </c>
      <c r="D9" s="22">
        <v>0</v>
      </c>
      <c r="E9" s="20">
        <v>250</v>
      </c>
      <c r="F9" s="12">
        <v>419517024.82185209</v>
      </c>
      <c r="G9" s="12">
        <v>5240884.7521230215</v>
      </c>
      <c r="H9" s="43">
        <v>8.7812485173231583</v>
      </c>
      <c r="I9" s="49">
        <f>Table3[[#This Row],[CAPEX ($AUD)]]/Table3[[#This Row],[Transmission
Length (km)]]</f>
        <v>1678068.0992874084</v>
      </c>
      <c r="M9" s="13"/>
    </row>
    <row r="10" spans="1:16" hidden="1">
      <c r="A10" s="22" t="s">
        <v>18</v>
      </c>
      <c r="B10" s="22" t="s">
        <v>15</v>
      </c>
      <c r="C10" s="23">
        <v>10000</v>
      </c>
      <c r="D10" s="22">
        <v>0</v>
      </c>
      <c r="E10" s="20">
        <v>500</v>
      </c>
      <c r="F10" s="12">
        <v>849067024.82185233</v>
      </c>
      <c r="G10" s="12">
        <v>7388634.7521230234</v>
      </c>
      <c r="H10" s="43">
        <v>16.85399123592876</v>
      </c>
      <c r="I10" s="49">
        <f>Table3[[#This Row],[CAPEX ($AUD)]]/Table3[[#This Row],[Transmission
Length (km)]]</f>
        <v>1698134.0496437047</v>
      </c>
      <c r="M10" s="13"/>
    </row>
    <row r="11" spans="1:16" hidden="1">
      <c r="A11" s="21" t="s">
        <v>19</v>
      </c>
      <c r="B11" s="21" t="s">
        <v>20</v>
      </c>
      <c r="C11" s="24">
        <v>10000</v>
      </c>
      <c r="D11" s="21">
        <v>0</v>
      </c>
      <c r="E11" s="19">
        <v>25</v>
      </c>
      <c r="F11" s="10">
        <v>10742644.121488001</v>
      </c>
      <c r="G11" s="10">
        <v>402849.15455580002</v>
      </c>
      <c r="H11" s="42">
        <v>0.3015310026461645</v>
      </c>
      <c r="I11" s="49">
        <f>Table3[[#This Row],[CAPEX ($AUD)]]/Table3[[#This Row],[Transmission
Length (km)]]</f>
        <v>429705.76485952007</v>
      </c>
      <c r="J11" s="1"/>
      <c r="M11" s="13"/>
    </row>
    <row r="12" spans="1:16" hidden="1">
      <c r="A12" s="21" t="s">
        <v>21</v>
      </c>
      <c r="B12" s="21" t="s">
        <v>20</v>
      </c>
      <c r="C12" s="24">
        <v>10000</v>
      </c>
      <c r="D12" s="21">
        <v>0</v>
      </c>
      <c r="E12" s="19">
        <v>100</v>
      </c>
      <c r="F12" s="10">
        <v>47428059.663433686</v>
      </c>
      <c r="G12" s="10">
        <v>1541411.9390615949</v>
      </c>
      <c r="H12" s="42">
        <v>1.2635623061941896</v>
      </c>
      <c r="I12" s="49">
        <f>Table3[[#This Row],[CAPEX ($AUD)]]/Table3[[#This Row],[Transmission
Length (km)]]</f>
        <v>474280.59663433686</v>
      </c>
      <c r="J12" s="1"/>
      <c r="M12" s="13"/>
    </row>
    <row r="13" spans="1:16" ht="15.75" hidden="1">
      <c r="A13" s="21" t="s">
        <v>22</v>
      </c>
      <c r="B13" s="21" t="s">
        <v>20</v>
      </c>
      <c r="C13" s="24">
        <v>10000</v>
      </c>
      <c r="D13" s="21">
        <v>0</v>
      </c>
      <c r="E13" s="19">
        <v>250</v>
      </c>
      <c r="F13" s="10">
        <v>95773026.713234529</v>
      </c>
      <c r="G13" s="10">
        <v>1795744.2508731473</v>
      </c>
      <c r="H13" s="42">
        <v>2.1757308826088186</v>
      </c>
      <c r="I13" s="49">
        <f>Table3[[#This Row],[CAPEX ($AUD)]]/Table3[[#This Row],[Transmission
Length (km)]]</f>
        <v>383092.10685293813</v>
      </c>
      <c r="J13" s="1"/>
      <c r="M13" s="13"/>
      <c r="P13" s="40"/>
    </row>
    <row r="14" spans="1:16" hidden="1">
      <c r="A14" s="21" t="s">
        <v>23</v>
      </c>
      <c r="B14" s="21" t="s">
        <v>20</v>
      </c>
      <c r="C14" s="24">
        <v>10000</v>
      </c>
      <c r="D14" s="21">
        <v>0</v>
      </c>
      <c r="E14" s="19">
        <v>500</v>
      </c>
      <c r="F14" s="10">
        <v>201269060.77830291</v>
      </c>
      <c r="G14" s="10">
        <v>4025381.2155660582</v>
      </c>
      <c r="H14" s="42">
        <v>4.6441446609960568</v>
      </c>
      <c r="I14" s="49">
        <f>Table3[[#This Row],[CAPEX ($AUD)]]/Table3[[#This Row],[Transmission
Length (km)]]</f>
        <v>402538.12155660579</v>
      </c>
      <c r="J14" s="1"/>
      <c r="M14" s="13"/>
    </row>
    <row r="15" spans="1:16">
      <c r="A15" s="22" t="s">
        <v>24</v>
      </c>
      <c r="B15" s="22" t="s">
        <v>25</v>
      </c>
      <c r="C15" s="23">
        <v>10000</v>
      </c>
      <c r="D15" s="22">
        <v>0</v>
      </c>
      <c r="E15" s="20">
        <v>25</v>
      </c>
      <c r="F15" s="12">
        <v>9711510.0238366704</v>
      </c>
      <c r="G15" s="12">
        <v>315624.07577469182</v>
      </c>
      <c r="H15" s="43">
        <v>0.25873076169312292</v>
      </c>
      <c r="I15" s="49">
        <f>Table3[[#This Row],[CAPEX ($AUD)]]/Table3[[#This Row],[Transmission
Length (km)]]</f>
        <v>388460.40095346683</v>
      </c>
      <c r="J15" s="1"/>
      <c r="M15" s="13"/>
    </row>
    <row r="16" spans="1:16">
      <c r="A16" s="22" t="s">
        <v>26</v>
      </c>
      <c r="B16" s="22" t="s">
        <v>25</v>
      </c>
      <c r="C16" s="23">
        <v>10000</v>
      </c>
      <c r="D16" s="22">
        <v>0</v>
      </c>
      <c r="E16" s="20">
        <v>100</v>
      </c>
      <c r="F16" s="12">
        <v>29909326.69365178</v>
      </c>
      <c r="G16" s="12">
        <v>822506.48407542391</v>
      </c>
      <c r="H16" s="43">
        <v>0.75415532058441737</v>
      </c>
      <c r="I16" s="49">
        <f>Table3[[#This Row],[CAPEX ($AUD)]]/Table3[[#This Row],[Transmission
Length (km)]]</f>
        <v>299093.26693651779</v>
      </c>
      <c r="J16" s="1"/>
      <c r="M16" s="13"/>
    </row>
    <row r="17" spans="1:13">
      <c r="A17" s="22" t="s">
        <v>27</v>
      </c>
      <c r="B17" s="22" t="s">
        <v>25</v>
      </c>
      <c r="C17" s="23">
        <v>10000</v>
      </c>
      <c r="D17" s="22">
        <v>0</v>
      </c>
      <c r="E17" s="20">
        <v>250</v>
      </c>
      <c r="F17" s="12">
        <v>85895094.85901013</v>
      </c>
      <c r="G17" s="12">
        <v>1812386.5015251138</v>
      </c>
      <c r="H17" s="43">
        <v>2.0089348131842599</v>
      </c>
      <c r="I17" s="49">
        <f>Table3[[#This Row],[CAPEX ($AUD)]]/Table3[[#This Row],[Transmission
Length (km)]]</f>
        <v>343580.37943604053</v>
      </c>
      <c r="J17" s="1"/>
      <c r="M17" s="13"/>
    </row>
    <row r="18" spans="1:13">
      <c r="A18" s="22" t="s">
        <v>28</v>
      </c>
      <c r="B18" s="22" t="s">
        <v>25</v>
      </c>
      <c r="C18" s="23">
        <v>10000</v>
      </c>
      <c r="D18" s="22">
        <v>0</v>
      </c>
      <c r="E18" s="20">
        <v>500</v>
      </c>
      <c r="F18" s="12">
        <v>164937843.46958828</v>
      </c>
      <c r="G18" s="12">
        <v>3711101.4780657361</v>
      </c>
      <c r="H18" s="43">
        <v>3.9235051534044101</v>
      </c>
      <c r="I18" s="49">
        <f>Table3[[#This Row],[CAPEX ($AUD)]]/Table3[[#This Row],[Transmission
Length (km)]]</f>
        <v>329875.68693917658</v>
      </c>
      <c r="J18" s="1"/>
      <c r="K18" s="48"/>
      <c r="M18" s="13"/>
    </row>
    <row r="19" spans="1:13" hidden="1">
      <c r="A19" s="21" t="s">
        <v>29</v>
      </c>
      <c r="B19" s="21" t="s">
        <v>10</v>
      </c>
      <c r="C19" s="24">
        <v>50000</v>
      </c>
      <c r="D19" s="21">
        <v>0</v>
      </c>
      <c r="E19" s="19">
        <v>25</v>
      </c>
      <c r="F19" s="10">
        <v>40644450.000000007</v>
      </c>
      <c r="G19" s="11">
        <v>3308388.9097871282</v>
      </c>
      <c r="H19" s="42">
        <v>0.33000573563033891</v>
      </c>
      <c r="I19" s="49">
        <f>Table3[[#This Row],[CAPEX ($AUD)]]/Table3[[#This Row],[Transmission
Length (km)]]</f>
        <v>1625778.0000000002</v>
      </c>
      <c r="J19" s="1"/>
      <c r="M19" s="13"/>
    </row>
    <row r="20" spans="1:13" hidden="1">
      <c r="A20" s="21" t="s">
        <v>30</v>
      </c>
      <c r="B20" s="21" t="s">
        <v>10</v>
      </c>
      <c r="C20" s="24">
        <v>50000</v>
      </c>
      <c r="D20" s="21">
        <v>0</v>
      </c>
      <c r="E20" s="19">
        <v>100</v>
      </c>
      <c r="F20" s="10">
        <v>213848249.99999997</v>
      </c>
      <c r="G20" s="11">
        <v>3271188.7007072214</v>
      </c>
      <c r="H20" s="42">
        <v>0.92947283100009792</v>
      </c>
      <c r="I20" s="49">
        <f>Table3[[#This Row],[CAPEX ($AUD)]]/Table3[[#This Row],[Transmission
Length (km)]]</f>
        <v>2138482.4999999995</v>
      </c>
      <c r="J20" s="1"/>
      <c r="M20" s="13"/>
    </row>
    <row r="21" spans="1:13" hidden="1">
      <c r="A21" s="21" t="s">
        <v>31</v>
      </c>
      <c r="B21" s="21" t="s">
        <v>10</v>
      </c>
      <c r="C21" s="24">
        <v>50000</v>
      </c>
      <c r="D21" s="21">
        <v>0</v>
      </c>
      <c r="E21" s="19">
        <v>250</v>
      </c>
      <c r="F21" s="11">
        <v>534620624.99999988</v>
      </c>
      <c r="G21" s="11">
        <v>8177971.7517680535</v>
      </c>
      <c r="H21" s="42">
        <v>2.3236820775002602</v>
      </c>
      <c r="I21" s="49">
        <f>Table3[[#This Row],[CAPEX ($AUD)]]/Table3[[#This Row],[Transmission
Length (km)]]</f>
        <v>2138482.4999999995</v>
      </c>
      <c r="J21" s="1"/>
      <c r="M21" s="13"/>
    </row>
    <row r="22" spans="1:13" hidden="1">
      <c r="A22" s="21" t="s">
        <v>32</v>
      </c>
      <c r="B22" s="21" t="s">
        <v>10</v>
      </c>
      <c r="C22" s="24">
        <v>50000</v>
      </c>
      <c r="D22" s="21">
        <v>0</v>
      </c>
      <c r="E22" s="19">
        <v>500</v>
      </c>
      <c r="F22" s="10">
        <v>1150000000</v>
      </c>
      <c r="G22" s="11">
        <v>14170723.906366354</v>
      </c>
      <c r="H22" s="42">
        <v>4.8031371384294559</v>
      </c>
      <c r="I22" s="49">
        <f>Table3[[#This Row],[CAPEX ($AUD)]]/Table3[[#This Row],[Transmission
Length (km)]]</f>
        <v>2300000</v>
      </c>
      <c r="J22" s="1"/>
      <c r="M22" s="13"/>
    </row>
    <row r="23" spans="1:13" hidden="1">
      <c r="A23" s="22" t="s">
        <v>33</v>
      </c>
      <c r="B23" s="22" t="s">
        <v>15</v>
      </c>
      <c r="C23" s="23">
        <v>50000</v>
      </c>
      <c r="D23" s="22">
        <v>0</v>
      </c>
      <c r="E23" s="20">
        <v>25</v>
      </c>
      <c r="F23" s="12">
        <v>257170287.23277822</v>
      </c>
      <c r="G23" s="12">
        <v>6881177.9074684121</v>
      </c>
      <c r="H23" s="43">
        <v>1.2859932844866924</v>
      </c>
      <c r="I23" s="49">
        <f>Table3[[#This Row],[CAPEX ($AUD)]]/Table3[[#This Row],[Transmission
Length (km)]]</f>
        <v>10286811.489311129</v>
      </c>
      <c r="J23" s="1"/>
    </row>
    <row r="24" spans="1:13" hidden="1">
      <c r="A24" s="22" t="s">
        <v>34</v>
      </c>
      <c r="B24" s="22" t="s">
        <v>15</v>
      </c>
      <c r="C24" s="23">
        <v>50000</v>
      </c>
      <c r="D24" s="22">
        <v>0</v>
      </c>
      <c r="E24" s="20">
        <v>100</v>
      </c>
      <c r="F24" s="12">
        <v>379592037.23277825</v>
      </c>
      <c r="G24" s="12">
        <v>9627561.3878903072</v>
      </c>
      <c r="H24" s="43">
        <v>1.8679589533754004</v>
      </c>
      <c r="I24" s="49">
        <f>Table3[[#This Row],[CAPEX ($AUD)]]/Table3[[#This Row],[Transmission
Length (km)]]</f>
        <v>3795920.3723277827</v>
      </c>
      <c r="J24" s="1"/>
      <c r="M24" s="13"/>
    </row>
    <row r="25" spans="1:13" hidden="1">
      <c r="A25" s="22" t="s">
        <v>35</v>
      </c>
      <c r="B25" s="22" t="s">
        <v>15</v>
      </c>
      <c r="C25" s="23">
        <v>50000</v>
      </c>
      <c r="D25" s="22">
        <v>0</v>
      </c>
      <c r="E25" s="20">
        <v>250</v>
      </c>
      <c r="F25" s="12">
        <v>624435537.23277819</v>
      </c>
      <c r="G25" s="12">
        <v>15120328.348734088</v>
      </c>
      <c r="H25" s="43">
        <v>3.0318902911528181</v>
      </c>
      <c r="I25" s="49">
        <f>Table3[[#This Row],[CAPEX ($AUD)]]/Table3[[#This Row],[Transmission
Length (km)]]</f>
        <v>2497742.1489311126</v>
      </c>
      <c r="J25" s="1"/>
      <c r="M25" s="13"/>
    </row>
    <row r="26" spans="1:13" hidden="1">
      <c r="A26" s="22" t="s">
        <v>36</v>
      </c>
      <c r="B26" s="22" t="s">
        <v>15</v>
      </c>
      <c r="C26" s="23">
        <v>50000</v>
      </c>
      <c r="D26" s="22">
        <v>0</v>
      </c>
      <c r="E26" s="20">
        <v>500</v>
      </c>
      <c r="F26" s="12">
        <v>1184088037.2327783</v>
      </c>
      <c r="G26" s="12">
        <v>17918590.848734088</v>
      </c>
      <c r="H26" s="43">
        <v>5.1354547862404187</v>
      </c>
      <c r="I26" s="49">
        <f>Table3[[#This Row],[CAPEX ($AUD)]]/Table3[[#This Row],[Transmission
Length (km)]]</f>
        <v>2368176.0744655565</v>
      </c>
      <c r="J26" s="1"/>
      <c r="M26" s="13"/>
    </row>
    <row r="27" spans="1:13" hidden="1">
      <c r="A27" s="21" t="s">
        <v>37</v>
      </c>
      <c r="B27" s="21" t="s">
        <v>20</v>
      </c>
      <c r="C27" s="24">
        <v>50000</v>
      </c>
      <c r="D27" s="21">
        <v>0</v>
      </c>
      <c r="E27" s="19">
        <v>25</v>
      </c>
      <c r="F27" s="10">
        <v>21404750.194714162</v>
      </c>
      <c r="G27" s="10">
        <v>802678.13230178109</v>
      </c>
      <c r="H27" s="42">
        <v>0.12016028297340287</v>
      </c>
      <c r="I27" s="49">
        <f>Table3[[#This Row],[CAPEX ($AUD)]]/Table3[[#This Row],[Transmission
Length (km)]]</f>
        <v>856190.00778856652</v>
      </c>
      <c r="J27" s="1"/>
      <c r="M27" s="13"/>
    </row>
    <row r="28" spans="1:13" hidden="1">
      <c r="A28" s="21" t="s">
        <v>38</v>
      </c>
      <c r="B28" s="21" t="s">
        <v>20</v>
      </c>
      <c r="C28" s="24">
        <v>50000</v>
      </c>
      <c r="D28" s="21">
        <v>0</v>
      </c>
      <c r="E28" s="19">
        <v>100</v>
      </c>
      <c r="F28" s="10">
        <v>89338981.142256171</v>
      </c>
      <c r="G28" s="10">
        <v>2903516.8871233258</v>
      </c>
      <c r="H28" s="42">
        <v>0.47602777700046495</v>
      </c>
      <c r="I28" s="49">
        <f>Table3[[#This Row],[CAPEX ($AUD)]]/Table3[[#This Row],[Transmission
Length (km)]]</f>
        <v>893389.81142256176</v>
      </c>
      <c r="J28" s="1"/>
      <c r="M28" s="13"/>
    </row>
    <row r="29" spans="1:13" hidden="1">
      <c r="A29" s="21" t="s">
        <v>39</v>
      </c>
      <c r="B29" s="21" t="s">
        <v>20</v>
      </c>
      <c r="C29" s="24">
        <v>50000</v>
      </c>
      <c r="D29" s="21">
        <v>0</v>
      </c>
      <c r="E29" s="19">
        <v>250</v>
      </c>
      <c r="F29" s="10">
        <v>195815906.86429492</v>
      </c>
      <c r="G29" s="10">
        <v>3671548.2537055295</v>
      </c>
      <c r="H29" s="42">
        <v>0.89</v>
      </c>
      <c r="I29" s="49">
        <f>Table3[[#This Row],[CAPEX ($AUD)]]/Table3[[#This Row],[Transmission
Length (km)]]</f>
        <v>783263.62745717971</v>
      </c>
      <c r="J29" s="1"/>
      <c r="M29" s="13"/>
    </row>
    <row r="30" spans="1:13" hidden="1">
      <c r="A30" s="21" t="s">
        <v>40</v>
      </c>
      <c r="B30" s="21" t="s">
        <v>20</v>
      </c>
      <c r="C30" s="24">
        <v>50000</v>
      </c>
      <c r="D30" s="21">
        <v>0</v>
      </c>
      <c r="E30" s="19">
        <v>500</v>
      </c>
      <c r="F30" s="10">
        <v>468743714.34313262</v>
      </c>
      <c r="G30" s="10">
        <v>9374874.2868626527</v>
      </c>
      <c r="H30" s="42">
        <v>2.1631875360515496</v>
      </c>
      <c r="I30" s="49">
        <f>Table3[[#This Row],[CAPEX ($AUD)]]/Table3[[#This Row],[Transmission
Length (km)]]</f>
        <v>937487.42868626525</v>
      </c>
      <c r="J30" s="1"/>
      <c r="M30" s="13"/>
    </row>
    <row r="31" spans="1:13">
      <c r="A31" s="22" t="s">
        <v>41</v>
      </c>
      <c r="B31" s="22" t="s">
        <v>25</v>
      </c>
      <c r="C31" s="23">
        <v>50000</v>
      </c>
      <c r="D31" s="22">
        <v>0</v>
      </c>
      <c r="E31" s="20">
        <v>25</v>
      </c>
      <c r="F31" s="12">
        <v>14755603.880876623</v>
      </c>
      <c r="G31" s="12">
        <v>479557.12612849026</v>
      </c>
      <c r="H31" s="43">
        <v>7.8622760455802687E-2</v>
      </c>
      <c r="I31" s="49">
        <f>Table3[[#This Row],[CAPEX ($AUD)]]/Table3[[#This Row],[Transmission
Length (km)]]</f>
        <v>590224.15523506491</v>
      </c>
      <c r="J31" s="1"/>
      <c r="M31" s="13"/>
    </row>
    <row r="32" spans="1:13">
      <c r="A32" s="22" t="s">
        <v>42</v>
      </c>
      <c r="B32" s="22" t="s">
        <v>25</v>
      </c>
      <c r="C32" s="23">
        <v>50000</v>
      </c>
      <c r="D32" s="22">
        <v>0</v>
      </c>
      <c r="E32" s="20">
        <v>100</v>
      </c>
      <c r="F32" s="12">
        <v>63453461.757350266</v>
      </c>
      <c r="G32" s="12">
        <v>1744970.1983271323</v>
      </c>
      <c r="H32" s="43">
        <v>0.31999226384432289</v>
      </c>
      <c r="I32" s="49">
        <f>Table3[[#This Row],[CAPEX ($AUD)]]/Table3[[#This Row],[Transmission
Length (km)]]</f>
        <v>634534.61757350271</v>
      </c>
      <c r="J32" s="1"/>
      <c r="M32" s="13"/>
    </row>
    <row r="33" spans="1:13">
      <c r="A33" s="22" t="s">
        <v>43</v>
      </c>
      <c r="B33" s="22" t="s">
        <v>25</v>
      </c>
      <c r="C33" s="23">
        <v>50000</v>
      </c>
      <c r="D33" s="22">
        <v>0</v>
      </c>
      <c r="E33" s="20">
        <v>250</v>
      </c>
      <c r="F33" s="12">
        <v>160618454.86352414</v>
      </c>
      <c r="G33" s="12">
        <v>3389049.3976203594</v>
      </c>
      <c r="H33" s="43">
        <v>0.75131648936376838</v>
      </c>
      <c r="I33" s="49">
        <f>Table3[[#This Row],[CAPEX ($AUD)]]/Table3[[#This Row],[Transmission
Length (km)]]</f>
        <v>642473.81945409661</v>
      </c>
      <c r="J33" s="1"/>
      <c r="M33" s="13"/>
    </row>
    <row r="34" spans="1:13">
      <c r="A34" s="22" t="s">
        <v>44</v>
      </c>
      <c r="B34" s="22" t="s">
        <v>25</v>
      </c>
      <c r="C34" s="23">
        <v>50000</v>
      </c>
      <c r="D34" s="22">
        <v>0</v>
      </c>
      <c r="E34" s="20">
        <v>500</v>
      </c>
      <c r="F34" s="12">
        <v>324552822.61717314</v>
      </c>
      <c r="G34" s="12">
        <v>7302438.508886395</v>
      </c>
      <c r="H34" s="43">
        <v>1.5440782361450116</v>
      </c>
      <c r="I34" s="49">
        <f>Table3[[#This Row],[CAPEX ($AUD)]]/Table3[[#This Row],[Transmission
Length (km)]]</f>
        <v>649105.64523434627</v>
      </c>
      <c r="J34" s="1"/>
      <c r="M34" s="13"/>
    </row>
    <row r="35" spans="1:13" hidden="1">
      <c r="A35" s="21" t="s">
        <v>45</v>
      </c>
      <c r="B35" s="21" t="s">
        <v>10</v>
      </c>
      <c r="C35" s="24">
        <v>250000</v>
      </c>
      <c r="D35" s="21">
        <v>0</v>
      </c>
      <c r="E35" s="19">
        <v>25</v>
      </c>
      <c r="F35" s="10">
        <v>67740750.000000015</v>
      </c>
      <c r="G35" s="11">
        <v>6164153.8095504101</v>
      </c>
      <c r="H35" s="42">
        <v>0.11742397001877214</v>
      </c>
      <c r="I35" s="49">
        <f>Table3[[#This Row],[CAPEX ($AUD)]]/Table3[[#This Row],[Transmission
Length (km)]]</f>
        <v>2709630.0000000005</v>
      </c>
      <c r="J35" s="1"/>
      <c r="M35" s="13"/>
    </row>
    <row r="36" spans="1:13" hidden="1">
      <c r="A36" s="21" t="s">
        <v>46</v>
      </c>
      <c r="B36" s="21" t="s">
        <v>10</v>
      </c>
      <c r="C36" s="24">
        <v>250000</v>
      </c>
      <c r="D36" s="21">
        <v>0</v>
      </c>
      <c r="E36" s="19">
        <v>100</v>
      </c>
      <c r="F36" s="10">
        <v>270963000.00000006</v>
      </c>
      <c r="G36" s="11">
        <v>24656615.238201641</v>
      </c>
      <c r="H36" s="42">
        <v>0.469695880075089</v>
      </c>
      <c r="I36" s="49">
        <f>Table3[[#This Row],[CAPEX ($AUD)]]/Table3[[#This Row],[Transmission
Length (km)]]</f>
        <v>2709630.0000000005</v>
      </c>
      <c r="J36" s="1"/>
      <c r="M36" s="13"/>
    </row>
    <row r="37" spans="1:13" hidden="1">
      <c r="A37" s="21" t="s">
        <v>47</v>
      </c>
      <c r="B37" s="21" t="s">
        <v>10</v>
      </c>
      <c r="C37" s="24">
        <v>250000</v>
      </c>
      <c r="D37" s="21">
        <v>0</v>
      </c>
      <c r="E37" s="19">
        <v>250</v>
      </c>
      <c r="F37" s="11">
        <v>677407500.00000012</v>
      </c>
      <c r="G37" s="11">
        <v>61895565.908004098</v>
      </c>
      <c r="H37" s="42">
        <v>1.1771395610610107</v>
      </c>
      <c r="I37" s="49">
        <f>Table3[[#This Row],[CAPEX ($AUD)]]/Table3[[#This Row],[Transmission
Length (km)]]</f>
        <v>2709630.0000000005</v>
      </c>
      <c r="J37" s="1"/>
      <c r="M37" s="13"/>
    </row>
    <row r="38" spans="1:13" hidden="1">
      <c r="A38" s="21" t="s">
        <v>48</v>
      </c>
      <c r="B38" s="21" t="s">
        <v>10</v>
      </c>
      <c r="C38" s="24">
        <v>250000</v>
      </c>
      <c r="D38" s="21">
        <v>0</v>
      </c>
      <c r="E38" s="19">
        <v>500</v>
      </c>
      <c r="F38" s="10">
        <v>1716099000</v>
      </c>
      <c r="G38" s="11">
        <v>69815588.59550409</v>
      </c>
      <c r="H38" s="42">
        <v>1.9890901790626323</v>
      </c>
      <c r="I38" s="49">
        <f>Table3[[#This Row],[CAPEX ($AUD)]]/Table3[[#This Row],[Transmission
Length (km)]]</f>
        <v>3432198</v>
      </c>
      <c r="J38" s="1"/>
      <c r="M38" s="13"/>
    </row>
    <row r="39" spans="1:13" hidden="1">
      <c r="A39" s="22" t="s">
        <v>49</v>
      </c>
      <c r="B39" s="22" t="s">
        <v>15</v>
      </c>
      <c r="C39" s="23">
        <v>250000</v>
      </c>
      <c r="D39" s="22">
        <v>0</v>
      </c>
      <c r="E39" s="20">
        <v>25</v>
      </c>
      <c r="F39" s="12">
        <v>1318563498.8123479</v>
      </c>
      <c r="G39" s="12">
        <v>34106432.907822855</v>
      </c>
      <c r="H39" s="43">
        <v>1.3052986530641082</v>
      </c>
      <c r="I39" s="49">
        <f>Table3[[#This Row],[CAPEX ($AUD)]]/Table3[[#This Row],[Transmission
Length (km)]]</f>
        <v>52742539.952493913</v>
      </c>
      <c r="J39" s="1"/>
      <c r="M39" s="13"/>
    </row>
    <row r="40" spans="1:13" hidden="1">
      <c r="A40" s="22" t="s">
        <v>50</v>
      </c>
      <c r="B40" s="22" t="s">
        <v>15</v>
      </c>
      <c r="C40" s="23">
        <v>250000</v>
      </c>
      <c r="D40" s="22">
        <v>0</v>
      </c>
      <c r="E40" s="20">
        <v>100</v>
      </c>
      <c r="F40" s="12">
        <v>1500063498.8123479</v>
      </c>
      <c r="G40" s="12">
        <v>41652531.041920997</v>
      </c>
      <c r="H40" s="43">
        <v>1.5175224587912943</v>
      </c>
      <c r="I40" s="49">
        <f>Table3[[#This Row],[CAPEX ($AUD)]]/Table3[[#This Row],[Transmission
Length (km)]]</f>
        <v>15000634.988123478</v>
      </c>
      <c r="J40" s="1"/>
      <c r="M40" s="13"/>
    </row>
    <row r="41" spans="1:13" hidden="1">
      <c r="A41" s="22" t="s">
        <v>51</v>
      </c>
      <c r="B41" s="22" t="s">
        <v>15</v>
      </c>
      <c r="C41" s="23">
        <v>250000</v>
      </c>
      <c r="D41" s="22">
        <v>0</v>
      </c>
      <c r="E41" s="20">
        <v>250</v>
      </c>
      <c r="F41" s="12">
        <v>1863063498.8123479</v>
      </c>
      <c r="G41" s="12">
        <v>56744727.310117267</v>
      </c>
      <c r="H41" s="43">
        <v>1.9419700702456555</v>
      </c>
      <c r="I41" s="49">
        <f>Table3[[#This Row],[CAPEX ($AUD)]]/Table3[[#This Row],[Transmission
Length (km)]]</f>
        <v>7452253.9952493915</v>
      </c>
      <c r="J41" s="1"/>
      <c r="M41" s="13"/>
    </row>
    <row r="42" spans="1:13" hidden="1">
      <c r="A42" s="22" t="s">
        <v>52</v>
      </c>
      <c r="B42" s="22" t="s">
        <v>15</v>
      </c>
      <c r="C42" s="23">
        <v>250000</v>
      </c>
      <c r="D42" s="22">
        <v>0</v>
      </c>
      <c r="E42" s="20">
        <v>500</v>
      </c>
      <c r="F42" s="12">
        <v>2528563498.8123484</v>
      </c>
      <c r="G42" s="12">
        <v>70229057.533614174</v>
      </c>
      <c r="H42" s="43">
        <v>2.5581982680924065</v>
      </c>
      <c r="I42" s="49">
        <f>Table3[[#This Row],[CAPEX ($AUD)]]/Table3[[#This Row],[Transmission
Length (km)]]</f>
        <v>5057126.9976246972</v>
      </c>
      <c r="J42" s="1"/>
      <c r="M42" s="13"/>
    </row>
    <row r="43" spans="1:13" hidden="1">
      <c r="A43" s="21" t="s">
        <v>53</v>
      </c>
      <c r="B43" s="21" t="s">
        <v>20</v>
      </c>
      <c r="C43" s="24">
        <v>250000</v>
      </c>
      <c r="D43" s="21">
        <v>0</v>
      </c>
      <c r="E43" s="19">
        <v>25</v>
      </c>
      <c r="F43" s="10">
        <v>43087834.555219918</v>
      </c>
      <c r="G43" s="10">
        <v>1615793.7958207468</v>
      </c>
      <c r="H43" s="42">
        <v>4.8376611226652017E-2</v>
      </c>
      <c r="I43" s="49">
        <f>Table3[[#This Row],[CAPEX ($AUD)]]/Table3[[#This Row],[Transmission
Length (km)]]</f>
        <v>1723513.3822087967</v>
      </c>
      <c r="J43" s="1"/>
      <c r="M43" s="13"/>
    </row>
    <row r="44" spans="1:13" hidden="1">
      <c r="A44" s="21" t="s">
        <v>54</v>
      </c>
      <c r="B44" s="21" t="s">
        <v>20</v>
      </c>
      <c r="C44" s="24">
        <v>250000</v>
      </c>
      <c r="D44" s="21">
        <v>0</v>
      </c>
      <c r="E44" s="19">
        <v>100</v>
      </c>
      <c r="F44" s="10">
        <v>207628672.10646915</v>
      </c>
      <c r="G44" s="10">
        <v>6747931.8434602479</v>
      </c>
      <c r="H44" s="42">
        <v>0.22126291112951171</v>
      </c>
      <c r="I44" s="49">
        <f>Table3[[#This Row],[CAPEX ($AUD)]]/Table3[[#This Row],[Transmission
Length (km)]]</f>
        <v>2076286.7210646914</v>
      </c>
      <c r="J44" s="1"/>
      <c r="M44" s="13"/>
    </row>
    <row r="45" spans="1:13" hidden="1">
      <c r="A45" s="21" t="s">
        <v>55</v>
      </c>
      <c r="B45" s="21" t="s">
        <v>20</v>
      </c>
      <c r="C45" s="24">
        <v>250000</v>
      </c>
      <c r="D45" s="21">
        <v>0</v>
      </c>
      <c r="E45" s="19">
        <v>250</v>
      </c>
      <c r="F45" s="10">
        <v>501775633.86759734</v>
      </c>
      <c r="G45" s="10">
        <v>9408293.135017449</v>
      </c>
      <c r="H45" s="42">
        <v>0.45596501654488519</v>
      </c>
      <c r="I45" s="49">
        <f>Table3[[#This Row],[CAPEX ($AUD)]]/Table3[[#This Row],[Transmission
Length (km)]]</f>
        <v>2007102.5354703893</v>
      </c>
      <c r="J45" s="1"/>
      <c r="M45" s="13"/>
    </row>
    <row r="46" spans="1:13" hidden="1">
      <c r="A46" s="21" t="s">
        <v>56</v>
      </c>
      <c r="B46" s="21" t="s">
        <v>20</v>
      </c>
      <c r="C46" s="24">
        <v>250000</v>
      </c>
      <c r="D46" s="21">
        <v>0</v>
      </c>
      <c r="E46" s="19">
        <v>500</v>
      </c>
      <c r="F46" s="10">
        <v>1230105465.7098451</v>
      </c>
      <c r="G46" s="10">
        <v>24602109.314196903</v>
      </c>
      <c r="H46" s="42">
        <v>1.135353383962187</v>
      </c>
      <c r="I46" s="49">
        <f>Table3[[#This Row],[CAPEX ($AUD)]]/Table3[[#This Row],[Transmission
Length (km)]]</f>
        <v>2460210.9314196901</v>
      </c>
      <c r="J46" s="1"/>
      <c r="M46" s="13"/>
    </row>
    <row r="47" spans="1:13">
      <c r="A47" s="22" t="s">
        <v>57</v>
      </c>
      <c r="B47" s="22" t="s">
        <v>25</v>
      </c>
      <c r="C47" s="23">
        <v>250000</v>
      </c>
      <c r="D47" s="22">
        <v>0</v>
      </c>
      <c r="E47" s="20">
        <v>25</v>
      </c>
      <c r="F47" s="12">
        <v>32395915.299093489</v>
      </c>
      <c r="G47" s="12">
        <v>1052867.2472205383</v>
      </c>
      <c r="H47" s="43">
        <v>3.4523240239703656E-2</v>
      </c>
      <c r="I47" s="49">
        <f>Table3[[#This Row],[CAPEX ($AUD)]]/Table3[[#This Row],[Transmission
Length (km)]]</f>
        <v>1295836.6119637396</v>
      </c>
      <c r="J47" s="1"/>
      <c r="M47" s="13"/>
    </row>
    <row r="48" spans="1:13">
      <c r="A48" s="22" t="s">
        <v>58</v>
      </c>
      <c r="B48" s="22" t="s">
        <v>25</v>
      </c>
      <c r="C48" s="23">
        <v>250000</v>
      </c>
      <c r="D48" s="22">
        <v>0</v>
      </c>
      <c r="E48" s="20">
        <v>100</v>
      </c>
      <c r="F48" s="12">
        <v>133864173.07981642</v>
      </c>
      <c r="G48" s="12">
        <v>3681264.7596949516</v>
      </c>
      <c r="H48" s="43">
        <v>0.13501390973833494</v>
      </c>
      <c r="I48" s="49">
        <f>Table3[[#This Row],[CAPEX ($AUD)]]/Table3[[#This Row],[Transmission
Length (km)]]</f>
        <v>1338641.7307981641</v>
      </c>
      <c r="J48" s="1"/>
      <c r="M48" s="13"/>
    </row>
    <row r="49" spans="1:13">
      <c r="A49" s="22" t="s">
        <v>59</v>
      </c>
      <c r="B49" s="22" t="s">
        <v>25</v>
      </c>
      <c r="C49" s="23">
        <v>250000</v>
      </c>
      <c r="D49" s="22">
        <v>0</v>
      </c>
      <c r="E49" s="20">
        <v>250</v>
      </c>
      <c r="F49" s="12">
        <v>366890976.40695399</v>
      </c>
      <c r="G49" s="12">
        <v>7741399.6021867292</v>
      </c>
      <c r="H49" s="43">
        <v>0.34323732052775147</v>
      </c>
      <c r="I49" s="49">
        <f>Table3[[#This Row],[CAPEX ($AUD)]]/Table3[[#This Row],[Transmission
Length (km)]]</f>
        <v>1467563.905627816</v>
      </c>
      <c r="J49" s="1"/>
      <c r="M49" s="13"/>
    </row>
    <row r="50" spans="1:13">
      <c r="A50" s="22" t="s">
        <v>60</v>
      </c>
      <c r="B50" s="22" t="s">
        <v>25</v>
      </c>
      <c r="C50" s="23">
        <v>250000</v>
      </c>
      <c r="D50" s="22">
        <v>0</v>
      </c>
      <c r="E50" s="20">
        <v>500</v>
      </c>
      <c r="F50" s="12">
        <v>857927457.71651971</v>
      </c>
      <c r="G50" s="12">
        <v>19303367.798621692</v>
      </c>
      <c r="H50" s="43">
        <v>0.81632758881525103</v>
      </c>
      <c r="I50" s="49">
        <f>Table3[[#This Row],[CAPEX ($AUD)]]/Table3[[#This Row],[Transmission
Length (km)]]</f>
        <v>1715854.9154330394</v>
      </c>
      <c r="J50" s="1"/>
      <c r="M50" s="13"/>
    </row>
    <row r="51" spans="1:13" hidden="1">
      <c r="A51" s="21" t="s">
        <v>61</v>
      </c>
      <c r="B51" s="21" t="s">
        <v>10</v>
      </c>
      <c r="C51" s="24">
        <v>500000</v>
      </c>
      <c r="D51" s="21">
        <v>0</v>
      </c>
      <c r="E51" s="19">
        <v>25</v>
      </c>
      <c r="F51" s="10">
        <v>85804950</v>
      </c>
      <c r="G51" s="11">
        <v>12204116.24410082</v>
      </c>
      <c r="H51" s="42">
        <v>9.9460912092579956E-2</v>
      </c>
      <c r="I51" s="49">
        <f>Table3[[#This Row],[CAPEX ($AUD)]]/Table3[[#This Row],[Transmission
Length (km)]]</f>
        <v>3432198</v>
      </c>
      <c r="J51" s="1"/>
      <c r="M51" s="13"/>
    </row>
    <row r="52" spans="1:13" hidden="1">
      <c r="A52" s="21" t="s">
        <v>62</v>
      </c>
      <c r="B52" s="21" t="s">
        <v>10</v>
      </c>
      <c r="C52" s="24">
        <v>500000</v>
      </c>
      <c r="D52" s="21">
        <v>0</v>
      </c>
      <c r="E52" s="19">
        <v>100</v>
      </c>
      <c r="F52" s="10">
        <v>343219800</v>
      </c>
      <c r="G52" s="11">
        <v>48816464.976403281</v>
      </c>
      <c r="H52" s="42">
        <v>0.39784364837032105</v>
      </c>
      <c r="I52" s="49">
        <f>Table3[[#This Row],[CAPEX ($AUD)]]/Table3[[#This Row],[Transmission
Length (km)]]</f>
        <v>3432198</v>
      </c>
      <c r="J52" s="1"/>
      <c r="M52" s="13"/>
    </row>
    <row r="53" spans="1:13" hidden="1">
      <c r="A53" s="21" t="s">
        <v>63</v>
      </c>
      <c r="B53" s="21" t="s">
        <v>10</v>
      </c>
      <c r="C53" s="24">
        <v>500000</v>
      </c>
      <c r="D53" s="21">
        <v>0</v>
      </c>
      <c r="E53" s="19">
        <v>250</v>
      </c>
      <c r="F53" s="11">
        <v>858049500</v>
      </c>
      <c r="G53" s="11">
        <v>122255674.81600818</v>
      </c>
      <c r="H53" s="42">
        <v>0.9958335066278502</v>
      </c>
      <c r="I53" s="49">
        <f>Table3[[#This Row],[CAPEX ($AUD)]]/Table3[[#This Row],[Transmission
Length (km)]]</f>
        <v>3432198</v>
      </c>
      <c r="J53" s="1"/>
      <c r="M53" s="13"/>
    </row>
    <row r="54" spans="1:13" hidden="1">
      <c r="A54" s="21" t="s">
        <v>64</v>
      </c>
      <c r="B54" s="21" t="s">
        <v>10</v>
      </c>
      <c r="C54" s="24">
        <v>500000</v>
      </c>
      <c r="D54" s="21">
        <v>0</v>
      </c>
      <c r="E54" s="19">
        <v>500</v>
      </c>
      <c r="F54" s="10">
        <v>3432198000</v>
      </c>
      <c r="G54" s="11">
        <v>138773127.69100821</v>
      </c>
      <c r="H54" s="42">
        <v>1.9841926362544113</v>
      </c>
      <c r="I54" s="49">
        <f>Table3[[#This Row],[CAPEX ($AUD)]]/Table3[[#This Row],[Transmission
Length (km)]]</f>
        <v>6864396</v>
      </c>
      <c r="J54" s="1"/>
      <c r="M54" s="13"/>
    </row>
    <row r="55" spans="1:13" hidden="1">
      <c r="A55" s="22" t="s">
        <v>65</v>
      </c>
      <c r="B55" s="22" t="s">
        <v>15</v>
      </c>
      <c r="C55" s="23">
        <v>500000</v>
      </c>
      <c r="D55" s="22">
        <v>0</v>
      </c>
      <c r="E55" s="20">
        <v>25</v>
      </c>
      <c r="F55" s="12">
        <v>2511320647.7434611</v>
      </c>
      <c r="G55" s="12">
        <v>66954802.316833362</v>
      </c>
      <c r="H55" s="43">
        <v>1.254421486964687</v>
      </c>
      <c r="I55" s="49">
        <f>Table3[[#This Row],[CAPEX ($AUD)]]/Table3[[#This Row],[Transmission
Length (km)]]</f>
        <v>100452825.90973845</v>
      </c>
      <c r="J55" s="1"/>
      <c r="M55" s="13"/>
    </row>
    <row r="56" spans="1:13" hidden="1">
      <c r="A56" s="22" t="s">
        <v>66</v>
      </c>
      <c r="B56" s="22" t="s">
        <v>15</v>
      </c>
      <c r="C56" s="23">
        <v>500000</v>
      </c>
      <c r="D56" s="22">
        <v>0</v>
      </c>
      <c r="E56" s="20">
        <v>100</v>
      </c>
      <c r="F56" s="12">
        <v>2874320647.7434611</v>
      </c>
      <c r="G56" s="12">
        <v>82046998.585029647</v>
      </c>
      <c r="H56" s="43">
        <v>1.4666452926918685</v>
      </c>
      <c r="I56" s="49">
        <f>Table3[[#This Row],[CAPEX ($AUD)]]/Table3[[#This Row],[Transmission
Length (km)]]</f>
        <v>28743206.477434613</v>
      </c>
      <c r="J56" s="1"/>
      <c r="M56" s="13"/>
    </row>
    <row r="57" spans="1:13" hidden="1">
      <c r="A57" s="22" t="s">
        <v>67</v>
      </c>
      <c r="B57" s="22" t="s">
        <v>15</v>
      </c>
      <c r="C57" s="23">
        <v>500000</v>
      </c>
      <c r="D57" s="22">
        <v>0</v>
      </c>
      <c r="E57" s="20">
        <v>250</v>
      </c>
      <c r="F57" s="12">
        <v>3474514297.862226</v>
      </c>
      <c r="G57" s="12">
        <v>110973327.62260984</v>
      </c>
      <c r="H57" s="43">
        <v>1.8402157380468174</v>
      </c>
      <c r="I57" s="49">
        <f>Table3[[#This Row],[CAPEX ($AUD)]]/Table3[[#This Row],[Transmission
Length (km)]]</f>
        <v>13898057.191448905</v>
      </c>
      <c r="J57" s="1"/>
      <c r="M57" s="13"/>
    </row>
    <row r="58" spans="1:13" hidden="1">
      <c r="A58" s="22" t="s">
        <v>68</v>
      </c>
      <c r="B58" s="22" t="s">
        <v>15</v>
      </c>
      <c r="C58" s="23">
        <v>500000</v>
      </c>
      <c r="D58" s="22">
        <v>0</v>
      </c>
      <c r="E58" s="20">
        <v>500</v>
      </c>
      <c r="F58" s="12">
        <v>4805514297.8622274</v>
      </c>
      <c r="G58" s="12">
        <v>137941988.06960362</v>
      </c>
      <c r="H58" s="43">
        <v>2.4564439358935624</v>
      </c>
      <c r="I58" s="49">
        <f>Table3[[#This Row],[CAPEX ($AUD)]]/Table3[[#This Row],[Transmission
Length (km)]]</f>
        <v>9611028.5957244541</v>
      </c>
      <c r="J58" s="1"/>
      <c r="M58" s="13"/>
    </row>
    <row r="59" spans="1:13" hidden="1">
      <c r="A59" s="21" t="s">
        <v>69</v>
      </c>
      <c r="B59" s="21" t="s">
        <v>20</v>
      </c>
      <c r="C59" s="24">
        <v>500000</v>
      </c>
      <c r="D59" s="21">
        <v>0</v>
      </c>
      <c r="E59" s="19">
        <v>25</v>
      </c>
      <c r="F59" s="10">
        <v>67612943.751335979</v>
      </c>
      <c r="G59" s="10">
        <v>2535485.3906750991</v>
      </c>
      <c r="H59" s="42">
        <v>3.7956016210979715E-2</v>
      </c>
      <c r="I59" s="49">
        <f>Table3[[#This Row],[CAPEX ($AUD)]]/Table3[[#This Row],[Transmission
Length (km)]]</f>
        <v>2704517.7500534393</v>
      </c>
      <c r="J59" s="1"/>
      <c r="M59" s="13"/>
    </row>
    <row r="60" spans="1:13" hidden="1">
      <c r="A60" s="21" t="s">
        <v>70</v>
      </c>
      <c r="B60" s="21" t="s">
        <v>20</v>
      </c>
      <c r="C60" s="24">
        <v>500000</v>
      </c>
      <c r="D60" s="21">
        <v>0</v>
      </c>
      <c r="E60" s="19">
        <v>100</v>
      </c>
      <c r="F60" s="10">
        <v>291628325.40601325</v>
      </c>
      <c r="G60" s="10">
        <v>9477920.5756954309</v>
      </c>
      <c r="H60" s="42">
        <v>0.15538926197551053</v>
      </c>
      <c r="I60" s="49">
        <f>Table3[[#This Row],[CAPEX ($AUD)]]/Table3[[#This Row],[Transmission
Length (km)]]</f>
        <v>2916283.2540601324</v>
      </c>
      <c r="J60" s="1"/>
      <c r="M60" s="13"/>
    </row>
    <row r="61" spans="1:13" hidden="1">
      <c r="A61" s="21" t="s">
        <v>71</v>
      </c>
      <c r="B61" s="21" t="s">
        <v>20</v>
      </c>
      <c r="C61" s="24">
        <v>500000</v>
      </c>
      <c r="D61" s="21">
        <v>0</v>
      </c>
      <c r="E61" s="19">
        <v>250</v>
      </c>
      <c r="F61" s="10">
        <v>727721512.15981472</v>
      </c>
      <c r="G61" s="10">
        <v>13644778.352996526</v>
      </c>
      <c r="H61" s="42">
        <v>0.33064135535482408</v>
      </c>
      <c r="I61" s="49">
        <f>Table3[[#This Row],[CAPEX ($AUD)]]/Table3[[#This Row],[Transmission
Length (km)]]</f>
        <v>2910886.0486392588</v>
      </c>
      <c r="J61" s="1"/>
      <c r="M61" s="13"/>
    </row>
    <row r="62" spans="1:13" hidden="1">
      <c r="A62" s="21" t="s">
        <v>72</v>
      </c>
      <c r="B62" s="21" t="s">
        <v>20</v>
      </c>
      <c r="C62" s="24">
        <v>500000</v>
      </c>
      <c r="D62" s="21">
        <v>0</v>
      </c>
      <c r="E62" s="19">
        <v>500</v>
      </c>
      <c r="F62" s="10">
        <v>1798079214.4546165</v>
      </c>
      <c r="G62" s="10">
        <v>35961584.289092332</v>
      </c>
      <c r="H62" s="42">
        <v>0.8297887366857114</v>
      </c>
      <c r="I62" s="49">
        <f>Table3[[#This Row],[CAPEX ($AUD)]]/Table3[[#This Row],[Transmission
Length (km)]]</f>
        <v>3596158.4289092333</v>
      </c>
      <c r="J62" s="1"/>
      <c r="M62" s="13"/>
    </row>
    <row r="63" spans="1:13">
      <c r="A63" s="22" t="s">
        <v>73</v>
      </c>
      <c r="B63" s="22" t="s">
        <v>25</v>
      </c>
      <c r="C63" s="23">
        <v>500000</v>
      </c>
      <c r="D63" s="22">
        <v>0</v>
      </c>
      <c r="E63" s="20">
        <v>25</v>
      </c>
      <c r="F63" s="12">
        <v>47247910.507297978</v>
      </c>
      <c r="G63" s="12">
        <v>1535557.0914871844</v>
      </c>
      <c r="H63" s="43">
        <v>2.517525666751641E-2</v>
      </c>
      <c r="I63" s="49">
        <f>Table3[[#This Row],[CAPEX ($AUD)]]/Table3[[#This Row],[Transmission
Length (km)]]</f>
        <v>1889916.420291919</v>
      </c>
      <c r="J63" s="1"/>
      <c r="M63" s="13"/>
    </row>
    <row r="64" spans="1:13">
      <c r="A64" s="22" t="s">
        <v>74</v>
      </c>
      <c r="B64" s="22" t="s">
        <v>25</v>
      </c>
      <c r="C64" s="23">
        <v>500000</v>
      </c>
      <c r="D64" s="22">
        <v>0</v>
      </c>
      <c r="E64" s="20">
        <v>100</v>
      </c>
      <c r="F64" s="12">
        <v>216760621.45091161</v>
      </c>
      <c r="G64" s="12">
        <v>5960917.0899000689</v>
      </c>
      <c r="H64" s="43">
        <v>0.10931117081621614</v>
      </c>
      <c r="I64" s="49">
        <f>Table3[[#This Row],[CAPEX ($AUD)]]/Table3[[#This Row],[Transmission
Length (km)]]</f>
        <v>2167606.214509116</v>
      </c>
      <c r="J64" s="1"/>
      <c r="M64" s="13"/>
    </row>
    <row r="65" spans="1:13">
      <c r="A65" s="22" t="s">
        <v>75</v>
      </c>
      <c r="B65" s="22" t="s">
        <v>25</v>
      </c>
      <c r="C65" s="23">
        <v>500000</v>
      </c>
      <c r="D65" s="22">
        <v>0</v>
      </c>
      <c r="E65" s="20">
        <v>250</v>
      </c>
      <c r="F65" s="12">
        <v>536340682.96725219</v>
      </c>
      <c r="G65" s="12">
        <v>11316788.410609022</v>
      </c>
      <c r="H65" s="43">
        <v>0.25088125730777122</v>
      </c>
      <c r="I65" s="49">
        <f>Table3[[#This Row],[CAPEX ($AUD)]]/Table3[[#This Row],[Transmission
Length (km)]]</f>
        <v>2145362.7318690089</v>
      </c>
      <c r="J65" s="1"/>
      <c r="M65" s="13"/>
    </row>
    <row r="66" spans="1:13" ht="14.65" thickBot="1">
      <c r="A66" s="30" t="s">
        <v>76</v>
      </c>
      <c r="B66" s="30" t="s">
        <v>25</v>
      </c>
      <c r="C66" s="31">
        <v>500000</v>
      </c>
      <c r="D66" s="30">
        <v>0</v>
      </c>
      <c r="E66" s="32">
        <v>500</v>
      </c>
      <c r="F66" s="33">
        <v>1231499470.346065</v>
      </c>
      <c r="G66" s="33">
        <v>27708738.082786463</v>
      </c>
      <c r="H66" s="44">
        <v>0.58589277229254633</v>
      </c>
      <c r="I66" s="49">
        <f>Table3[[#This Row],[CAPEX ($AUD)]]/Table3[[#This Row],[Transmission
Length (km)]]</f>
        <v>2462998.94069213</v>
      </c>
      <c r="J66" s="1"/>
      <c r="M66" s="13"/>
    </row>
    <row r="67" spans="1:13" ht="15" hidden="1" customHeight="1">
      <c r="A67" s="25" t="s">
        <v>77</v>
      </c>
      <c r="B67" s="25" t="s">
        <v>10</v>
      </c>
      <c r="C67" s="26">
        <v>10000</v>
      </c>
      <c r="D67" s="25">
        <v>4</v>
      </c>
      <c r="E67" s="27">
        <v>25</v>
      </c>
      <c r="F67" s="28">
        <v>284227327.14166152</v>
      </c>
      <c r="G67" s="29">
        <v>4689115.1179816416</v>
      </c>
      <c r="H67" s="41">
        <v>6.2742650885599813</v>
      </c>
      <c r="I67" s="49">
        <f>Table3[[#This Row],[CAPEX ($AUD)]]/Table3[[#This Row],[Transmission
Length (km)]]</f>
        <v>11369093.085666461</v>
      </c>
      <c r="M67" s="13"/>
    </row>
    <row r="68" spans="1:13" ht="15" hidden="1" customHeight="1">
      <c r="A68" s="21" t="s">
        <v>78</v>
      </c>
      <c r="B68" s="21" t="s">
        <v>10</v>
      </c>
      <c r="C68" s="24">
        <v>10000</v>
      </c>
      <c r="D68" s="21">
        <v>4</v>
      </c>
      <c r="E68" s="19">
        <v>100</v>
      </c>
      <c r="F68" s="10">
        <v>401685877.14166152</v>
      </c>
      <c r="G68" s="11">
        <v>5328417.7732663918</v>
      </c>
      <c r="H68" s="42">
        <v>8.4965639338185177</v>
      </c>
      <c r="I68" s="49">
        <f>Table3[[#This Row],[CAPEX ($AUD)]]/Table3[[#This Row],[Transmission
Length (km)]]</f>
        <v>4016858.7714166152</v>
      </c>
      <c r="M68" s="13"/>
    </row>
    <row r="69" spans="1:13" ht="15" hidden="1" customHeight="1">
      <c r="A69" s="21" t="s">
        <v>79</v>
      </c>
      <c r="B69" s="21" t="s">
        <v>10</v>
      </c>
      <c r="C69" s="24">
        <v>10000</v>
      </c>
      <c r="D69" s="21">
        <v>4</v>
      </c>
      <c r="E69" s="19">
        <v>250</v>
      </c>
      <c r="F69" s="11">
        <v>662930377.14166164</v>
      </c>
      <c r="G69" s="11">
        <v>6746514.1639148509</v>
      </c>
      <c r="H69" s="42">
        <v>13.438186758342043</v>
      </c>
      <c r="I69" s="49">
        <f>Table3[[#This Row],[CAPEX ($AUD)]]/Table3[[#This Row],[Transmission
Length (km)]]</f>
        <v>2651721.5085666464</v>
      </c>
      <c r="M69" s="13"/>
    </row>
    <row r="70" spans="1:13" ht="15" hidden="1" customHeight="1">
      <c r="A70" s="21" t="s">
        <v>80</v>
      </c>
      <c r="B70" s="21" t="s">
        <v>10</v>
      </c>
      <c r="C70" s="24">
        <v>10000</v>
      </c>
      <c r="D70" s="21">
        <v>4</v>
      </c>
      <c r="E70" s="19">
        <v>500</v>
      </c>
      <c r="F70" s="10">
        <v>1274810877.1416614</v>
      </c>
      <c r="G70" s="11">
        <v>9444628.9802828878</v>
      </c>
      <c r="H70" s="42">
        <v>24.834448303098192</v>
      </c>
      <c r="I70" s="49">
        <f>Table3[[#This Row],[CAPEX ($AUD)]]/Table3[[#This Row],[Transmission
Length (km)]]</f>
        <v>2549621.754283323</v>
      </c>
      <c r="M70" s="13"/>
    </row>
    <row r="71" spans="1:13" ht="15" hidden="1" customHeight="1">
      <c r="A71" s="22" t="s">
        <v>81</v>
      </c>
      <c r="B71" s="22" t="s">
        <v>15</v>
      </c>
      <c r="C71" s="23">
        <v>10000</v>
      </c>
      <c r="D71" s="22">
        <v>4</v>
      </c>
      <c r="E71" s="20">
        <v>25</v>
      </c>
      <c r="F71" s="12">
        <v>428255401.96351367</v>
      </c>
      <c r="G71" s="12">
        <v>5978867.2461089715</v>
      </c>
      <c r="H71" s="43">
        <v>9.143615399103652</v>
      </c>
      <c r="I71" s="49">
        <f>Table3[[#This Row],[CAPEX ($AUD)]]/Table3[[#This Row],[Transmission
Length (km)]]</f>
        <v>17130216.078540549</v>
      </c>
      <c r="M71" s="13"/>
    </row>
    <row r="72" spans="1:13" ht="15" hidden="1" customHeight="1">
      <c r="A72" s="22" t="s">
        <v>82</v>
      </c>
      <c r="B72" s="22" t="s">
        <v>15</v>
      </c>
      <c r="C72" s="23">
        <v>10000</v>
      </c>
      <c r="D72" s="22">
        <v>4</v>
      </c>
      <c r="E72" s="20">
        <v>100</v>
      </c>
      <c r="F72" s="12">
        <v>510837901.96351367</v>
      </c>
      <c r="G72" s="12">
        <v>6890281.4147803215</v>
      </c>
      <c r="H72" s="43">
        <v>10.837895069860195</v>
      </c>
      <c r="I72" s="49">
        <f>Table3[[#This Row],[CAPEX ($AUD)]]/Table3[[#This Row],[Transmission
Length (km)]]</f>
        <v>5108379.0196351372</v>
      </c>
      <c r="M72" s="13"/>
    </row>
    <row r="73" spans="1:13" ht="15" hidden="1" customHeight="1">
      <c r="A73" s="22" t="s">
        <v>83</v>
      </c>
      <c r="B73" s="22" t="s">
        <v>15</v>
      </c>
      <c r="C73" s="23">
        <v>10000</v>
      </c>
      <c r="D73" s="22">
        <v>4</v>
      </c>
      <c r="E73" s="20">
        <v>250</v>
      </c>
      <c r="F73" s="12">
        <v>676002901.96351361</v>
      </c>
      <c r="G73" s="12">
        <v>8713109.7521230206</v>
      </c>
      <c r="H73" s="43">
        <v>14.22645441137313</v>
      </c>
      <c r="I73" s="49">
        <f>Table3[[#This Row],[CAPEX ($AUD)]]/Table3[[#This Row],[Transmission
Length (km)]]</f>
        <v>2704011.6078540543</v>
      </c>
      <c r="M73" s="13"/>
    </row>
    <row r="74" spans="1:13" ht="15" hidden="1" customHeight="1">
      <c r="A74" s="22" t="s">
        <v>84</v>
      </c>
      <c r="B74" s="22" t="s">
        <v>15</v>
      </c>
      <c r="C74" s="23">
        <v>10000</v>
      </c>
      <c r="D74" s="22">
        <v>4</v>
      </c>
      <c r="E74" s="20">
        <v>500</v>
      </c>
      <c r="F74" s="12">
        <v>1105552901.9635139</v>
      </c>
      <c r="G74" s="12">
        <v>10860859.752123022</v>
      </c>
      <c r="H74" s="43">
        <v>22.299197129978566</v>
      </c>
      <c r="I74" s="49">
        <f>Table3[[#This Row],[CAPEX ($AUD)]]/Table3[[#This Row],[Transmission
Length (km)]]</f>
        <v>2211105.8039270276</v>
      </c>
      <c r="M74" s="13"/>
    </row>
    <row r="75" spans="1:13" hidden="1">
      <c r="A75" s="21" t="s">
        <v>85</v>
      </c>
      <c r="B75" s="21" t="s">
        <v>20</v>
      </c>
      <c r="C75" s="24">
        <v>10000</v>
      </c>
      <c r="D75" s="21">
        <v>4</v>
      </c>
      <c r="E75" s="19">
        <v>25</v>
      </c>
      <c r="F75" s="10">
        <v>36976413.890489273</v>
      </c>
      <c r="G75" s="10">
        <v>1386615.5208933477</v>
      </c>
      <c r="H75" s="42">
        <v>1.0378762461614921</v>
      </c>
      <c r="I75" s="49">
        <f>Table3[[#This Row],[CAPEX ($AUD)]]/Table3[[#This Row],[Transmission
Length (km)]]</f>
        <v>1479056.5556195709</v>
      </c>
      <c r="M75" s="13"/>
    </row>
    <row r="76" spans="1:13" hidden="1">
      <c r="A76" s="21" t="s">
        <v>86</v>
      </c>
      <c r="B76" s="21" t="s">
        <v>20</v>
      </c>
      <c r="C76" s="24">
        <v>10000</v>
      </c>
      <c r="D76" s="21">
        <v>4</v>
      </c>
      <c r="E76" s="19">
        <v>100</v>
      </c>
      <c r="F76" s="10">
        <v>69487164.683916956</v>
      </c>
      <c r="G76" s="10">
        <v>2258332.8522273013</v>
      </c>
      <c r="H76" s="42">
        <v>1.8512535128355514</v>
      </c>
      <c r="I76" s="49">
        <f>Table3[[#This Row],[CAPEX ($AUD)]]/Table3[[#This Row],[Transmission
Length (km)]]</f>
        <v>694871.64683916955</v>
      </c>
      <c r="M76" s="13"/>
    </row>
    <row r="77" spans="1:13" hidden="1">
      <c r="A77" s="21" t="s">
        <v>87</v>
      </c>
      <c r="B77" s="21" t="s">
        <v>20</v>
      </c>
      <c r="C77" s="24">
        <v>10000</v>
      </c>
      <c r="D77" s="21">
        <v>4</v>
      </c>
      <c r="E77" s="19">
        <v>250</v>
      </c>
      <c r="F77" s="10">
        <v>95773026.713234529</v>
      </c>
      <c r="G77" s="10">
        <v>1795744.2508731473</v>
      </c>
      <c r="H77" s="42">
        <v>2.1757308826088186</v>
      </c>
      <c r="I77" s="49">
        <f>Table3[[#This Row],[CAPEX ($AUD)]]/Table3[[#This Row],[Transmission
Length (km)]]</f>
        <v>383092.10685293813</v>
      </c>
      <c r="M77" s="13"/>
    </row>
    <row r="78" spans="1:13" hidden="1">
      <c r="A78" s="21" t="s">
        <v>88</v>
      </c>
      <c r="B78" s="21" t="s">
        <v>20</v>
      </c>
      <c r="C78" s="24">
        <v>10000</v>
      </c>
      <c r="D78" s="21">
        <v>4</v>
      </c>
      <c r="E78" s="19">
        <v>500</v>
      </c>
      <c r="F78" s="10">
        <v>253026826.66216695</v>
      </c>
      <c r="G78" s="10">
        <v>5060536.5332433395</v>
      </c>
      <c r="H78" s="42">
        <v>5.8384193854128279</v>
      </c>
      <c r="I78" s="49">
        <f>Table3[[#This Row],[CAPEX ($AUD)]]/Table3[[#This Row],[Transmission
Length (km)]]</f>
        <v>506053.65332433389</v>
      </c>
      <c r="M78" s="13"/>
    </row>
    <row r="79" spans="1:13">
      <c r="A79" s="22" t="s">
        <v>89</v>
      </c>
      <c r="B79" s="22" t="s">
        <v>25</v>
      </c>
      <c r="C79" s="23">
        <v>10000</v>
      </c>
      <c r="D79" s="22">
        <v>4</v>
      </c>
      <c r="E79" s="20">
        <v>25</v>
      </c>
      <c r="F79" s="12">
        <v>14755603.880876623</v>
      </c>
      <c r="G79" s="12">
        <v>479557.12612849026</v>
      </c>
      <c r="H79" s="43">
        <v>0.39311380227901299</v>
      </c>
      <c r="I79" s="49">
        <f>Table3[[#This Row],[CAPEX ($AUD)]]/Table3[[#This Row],[Transmission
Length (km)]]</f>
        <v>590224.15523506491</v>
      </c>
      <c r="M79" s="13"/>
    </row>
    <row r="80" spans="1:13">
      <c r="A80" s="22" t="s">
        <v>90</v>
      </c>
      <c r="B80" s="22" t="s">
        <v>25</v>
      </c>
      <c r="C80" s="23">
        <v>10000</v>
      </c>
      <c r="D80" s="22">
        <v>4</v>
      </c>
      <c r="E80" s="20">
        <v>100</v>
      </c>
      <c r="F80" s="12">
        <v>30599831.638077784</v>
      </c>
      <c r="G80" s="12">
        <v>841495.37004713912</v>
      </c>
      <c r="H80" s="43">
        <v>0.77156620993884872</v>
      </c>
      <c r="I80" s="49">
        <f>Table3[[#This Row],[CAPEX ($AUD)]]/Table3[[#This Row],[Transmission
Length (km)]]</f>
        <v>305998.31638077786</v>
      </c>
      <c r="M80" s="13"/>
    </row>
    <row r="81" spans="1:13">
      <c r="A81" s="22" t="s">
        <v>91</v>
      </c>
      <c r="B81" s="22" t="s">
        <v>25</v>
      </c>
      <c r="C81" s="23">
        <v>10000</v>
      </c>
      <c r="D81" s="22">
        <v>4</v>
      </c>
      <c r="E81" s="20">
        <v>250</v>
      </c>
      <c r="F81" s="12">
        <v>85895094.85901013</v>
      </c>
      <c r="G81" s="12">
        <v>1812386.5015251138</v>
      </c>
      <c r="H81" s="43">
        <v>2.0089348131842599</v>
      </c>
      <c r="I81" s="49">
        <f>Table3[[#This Row],[CAPEX ($AUD)]]/Table3[[#This Row],[Transmission
Length (km)]]</f>
        <v>343580.37943604053</v>
      </c>
      <c r="M81" s="13"/>
    </row>
    <row r="82" spans="1:13">
      <c r="A82" s="22" t="s">
        <v>92</v>
      </c>
      <c r="B82" s="22" t="s">
        <v>25</v>
      </c>
      <c r="C82" s="23">
        <v>10000</v>
      </c>
      <c r="D82" s="22">
        <v>4</v>
      </c>
      <c r="E82" s="20">
        <v>500</v>
      </c>
      <c r="F82" s="12">
        <v>164937843.46958828</v>
      </c>
      <c r="G82" s="12">
        <v>3711101.4780657361</v>
      </c>
      <c r="H82" s="43">
        <v>3.9235051534044101</v>
      </c>
      <c r="I82" s="49">
        <f>Table3[[#This Row],[CAPEX ($AUD)]]/Table3[[#This Row],[Transmission
Length (km)]]</f>
        <v>329875.68693917658</v>
      </c>
      <c r="M82" s="13"/>
    </row>
    <row r="83" spans="1:13" ht="15" hidden="1" customHeight="1">
      <c r="A83" s="21" t="s">
        <v>93</v>
      </c>
      <c r="B83" s="21" t="s">
        <v>10</v>
      </c>
      <c r="C83" s="24">
        <v>50000</v>
      </c>
      <c r="D83" s="21">
        <v>4</v>
      </c>
      <c r="E83" s="19">
        <v>25</v>
      </c>
      <c r="F83" s="10">
        <v>1258952366.4228923</v>
      </c>
      <c r="G83" s="11">
        <v>20669513.909787133</v>
      </c>
      <c r="H83" s="42">
        <v>5.5524979245897175</v>
      </c>
      <c r="I83" s="49">
        <f>Table3[[#This Row],[CAPEX ($AUD)]]/Table3[[#This Row],[Transmission
Length (km)]]</f>
        <v>50358094.656915694</v>
      </c>
      <c r="M83" s="13"/>
    </row>
    <row r="84" spans="1:13" ht="15" hidden="1" customHeight="1">
      <c r="A84" s="21" t="s">
        <v>94</v>
      </c>
      <c r="B84" s="21" t="s">
        <v>10</v>
      </c>
      <c r="C84" s="24">
        <v>50000</v>
      </c>
      <c r="D84" s="21">
        <v>4</v>
      </c>
      <c r="E84" s="19">
        <v>100</v>
      </c>
      <c r="F84" s="10">
        <v>1432156166.4228923</v>
      </c>
      <c r="G84" s="11">
        <v>20632313.700707227</v>
      </c>
      <c r="H84" s="42">
        <v>6.1519650199594427</v>
      </c>
      <c r="I84" s="49">
        <f>Table3[[#This Row],[CAPEX ($AUD)]]/Table3[[#This Row],[Transmission
Length (km)]]</f>
        <v>14321561.664228924</v>
      </c>
      <c r="M84" s="13"/>
    </row>
    <row r="85" spans="1:13" ht="15" hidden="1" customHeight="1">
      <c r="A85" s="21" t="s">
        <v>95</v>
      </c>
      <c r="B85" s="21" t="s">
        <v>10</v>
      </c>
      <c r="C85" s="24">
        <v>50000</v>
      </c>
      <c r="D85" s="21">
        <v>4</v>
      </c>
      <c r="E85" s="19">
        <v>250</v>
      </c>
      <c r="F85" s="11">
        <v>1752928541.4228921</v>
      </c>
      <c r="G85" s="11">
        <v>25539096.751768056</v>
      </c>
      <c r="H85" s="42">
        <v>7.5461742664596185</v>
      </c>
      <c r="I85" s="49">
        <f>Table3[[#This Row],[CAPEX ($AUD)]]/Table3[[#This Row],[Transmission
Length (km)]]</f>
        <v>7011714.1656915685</v>
      </c>
      <c r="M85" s="13"/>
    </row>
    <row r="86" spans="1:13" ht="15" hidden="1" customHeight="1">
      <c r="A86" s="21" t="s">
        <v>96</v>
      </c>
      <c r="B86" s="21" t="s">
        <v>10</v>
      </c>
      <c r="C86" s="24">
        <v>50000</v>
      </c>
      <c r="D86" s="21">
        <v>4</v>
      </c>
      <c r="E86" s="19">
        <v>500</v>
      </c>
      <c r="F86" s="10">
        <v>2368307916.4228926</v>
      </c>
      <c r="G86" s="11">
        <v>31531848.906366356</v>
      </c>
      <c r="H86" s="42">
        <v>10.025629327388783</v>
      </c>
      <c r="I86" s="49">
        <f>Table3[[#This Row],[CAPEX ($AUD)]]/Table3[[#This Row],[Transmission
Length (km)]]</f>
        <v>4736615.8328457847</v>
      </c>
      <c r="M86" s="13"/>
    </row>
    <row r="87" spans="1:13" ht="15" hidden="1" customHeight="1">
      <c r="A87" s="22" t="s">
        <v>97</v>
      </c>
      <c r="B87" s="22" t="s">
        <v>15</v>
      </c>
      <c r="C87" s="23">
        <v>50000</v>
      </c>
      <c r="D87" s="22">
        <v>4</v>
      </c>
      <c r="E87" s="20">
        <v>25</v>
      </c>
      <c r="F87" s="12">
        <v>1475478203.6556706</v>
      </c>
      <c r="G87" s="12">
        <v>24242302.907468416</v>
      </c>
      <c r="H87" s="43">
        <v>6.5084854734460666</v>
      </c>
      <c r="I87" s="49">
        <f>Table3[[#This Row],[CAPEX ($AUD)]]/Table3[[#This Row],[Transmission
Length (km)]]</f>
        <v>59019128.146226823</v>
      </c>
      <c r="M87" s="13"/>
    </row>
    <row r="88" spans="1:13" ht="15" hidden="1" customHeight="1">
      <c r="A88" s="22" t="s">
        <v>98</v>
      </c>
      <c r="B88" s="22" t="s">
        <v>15</v>
      </c>
      <c r="C88" s="23">
        <v>50000</v>
      </c>
      <c r="D88" s="22">
        <v>4</v>
      </c>
      <c r="E88" s="20">
        <v>100</v>
      </c>
      <c r="F88" s="12">
        <v>1597899953.6556704</v>
      </c>
      <c r="G88" s="12">
        <v>26988686.387890313</v>
      </c>
      <c r="H88" s="43">
        <v>7.0904511423347714</v>
      </c>
      <c r="I88" s="49">
        <f>Table3[[#This Row],[CAPEX ($AUD)]]/Table3[[#This Row],[Transmission
Length (km)]]</f>
        <v>15978999.536556704</v>
      </c>
      <c r="M88" s="13"/>
    </row>
    <row r="89" spans="1:13" ht="15" hidden="1" customHeight="1">
      <c r="A89" s="22" t="s">
        <v>99</v>
      </c>
      <c r="B89" s="22" t="s">
        <v>15</v>
      </c>
      <c r="C89" s="23">
        <v>50000</v>
      </c>
      <c r="D89" s="22">
        <v>4</v>
      </c>
      <c r="E89" s="20">
        <v>250</v>
      </c>
      <c r="F89" s="12">
        <v>1842743453.6556704</v>
      </c>
      <c r="G89" s="12">
        <v>32481453.348734092</v>
      </c>
      <c r="H89" s="43">
        <v>8.2543824801121808</v>
      </c>
      <c r="I89" s="49">
        <f>Table3[[#This Row],[CAPEX ($AUD)]]/Table3[[#This Row],[Transmission
Length (km)]]</f>
        <v>7370973.8146226816</v>
      </c>
      <c r="M89" s="13"/>
    </row>
    <row r="90" spans="1:13" ht="15" hidden="1" customHeight="1">
      <c r="A90" s="22" t="s">
        <v>100</v>
      </c>
      <c r="B90" s="22" t="s">
        <v>15</v>
      </c>
      <c r="C90" s="23">
        <v>50000</v>
      </c>
      <c r="D90" s="22">
        <v>4</v>
      </c>
      <c r="E90" s="20">
        <v>500</v>
      </c>
      <c r="F90" s="12">
        <v>2402395953.6556706</v>
      </c>
      <c r="G90" s="12">
        <v>35279715.848734096</v>
      </c>
      <c r="H90" s="43">
        <v>10.357946975199713</v>
      </c>
      <c r="I90" s="49">
        <f>Table3[[#This Row],[CAPEX ($AUD)]]/Table3[[#This Row],[Transmission
Length (km)]]</f>
        <v>4804791.9073113417</v>
      </c>
      <c r="M90" s="13"/>
    </row>
    <row r="91" spans="1:13" hidden="1">
      <c r="A91" s="21" t="s">
        <v>101</v>
      </c>
      <c r="B91" s="21" t="s">
        <v>20</v>
      </c>
      <c r="C91" s="24">
        <v>50000</v>
      </c>
      <c r="D91" s="21">
        <v>4</v>
      </c>
      <c r="E91" s="19">
        <v>25</v>
      </c>
      <c r="F91" s="10">
        <v>114920150.31676713</v>
      </c>
      <c r="G91" s="10">
        <v>4309505.6368787671</v>
      </c>
      <c r="H91" s="42">
        <v>0.64512959300122286</v>
      </c>
      <c r="I91" s="49">
        <f>Table3[[#This Row],[CAPEX ($AUD)]]/Table3[[#This Row],[Transmission
Length (km)]]</f>
        <v>4596806.0126706846</v>
      </c>
      <c r="M91" s="13"/>
    </row>
    <row r="92" spans="1:13" hidden="1">
      <c r="A92" s="21" t="s">
        <v>102</v>
      </c>
      <c r="B92" s="21" t="s">
        <v>20</v>
      </c>
      <c r="C92" s="24">
        <v>50000</v>
      </c>
      <c r="D92" s="21">
        <v>4</v>
      </c>
      <c r="E92" s="19">
        <v>100</v>
      </c>
      <c r="F92" s="10">
        <v>173786844.29114032</v>
      </c>
      <c r="G92" s="10">
        <v>5648072.4394620601</v>
      </c>
      <c r="H92" s="42">
        <v>0.92599405211606411</v>
      </c>
      <c r="I92" s="49">
        <f>Table3[[#This Row],[CAPEX ($AUD)]]/Table3[[#This Row],[Transmission
Length (km)]]</f>
        <v>1737868.4429114033</v>
      </c>
      <c r="M92" s="13"/>
    </row>
    <row r="93" spans="1:13" hidden="1">
      <c r="A93" s="21" t="s">
        <v>103</v>
      </c>
      <c r="B93" s="21" t="s">
        <v>20</v>
      </c>
      <c r="C93" s="24">
        <v>50000</v>
      </c>
      <c r="D93" s="21">
        <v>4</v>
      </c>
      <c r="E93" s="19">
        <v>250</v>
      </c>
      <c r="F93" s="10">
        <v>248850332.37947309</v>
      </c>
      <c r="G93" s="10">
        <v>4665943.7321151206</v>
      </c>
      <c r="H93" s="42">
        <v>1.1306551998751171</v>
      </c>
      <c r="I93" s="49">
        <f>Table3[[#This Row],[CAPEX ($AUD)]]/Table3[[#This Row],[Transmission
Length (km)]]</f>
        <v>995401.32951789233</v>
      </c>
      <c r="M93" s="13"/>
    </row>
    <row r="94" spans="1:13" hidden="1">
      <c r="A94" s="21" t="s">
        <v>104</v>
      </c>
      <c r="B94" s="21" t="s">
        <v>20</v>
      </c>
      <c r="C94" s="24">
        <v>50000</v>
      </c>
      <c r="D94" s="21">
        <v>4</v>
      </c>
      <c r="E94" s="19">
        <v>500</v>
      </c>
      <c r="F94" s="10">
        <v>468743714.34313262</v>
      </c>
      <c r="G94" s="10">
        <v>9374874.2868626527</v>
      </c>
      <c r="H94" s="42">
        <v>2.1631875360515496</v>
      </c>
      <c r="I94" s="49">
        <f>Table3[[#This Row],[CAPEX ($AUD)]]/Table3[[#This Row],[Transmission
Length (km)]]</f>
        <v>937487.42868626525</v>
      </c>
      <c r="M94" s="13"/>
    </row>
    <row r="95" spans="1:13">
      <c r="A95" s="22" t="s">
        <v>105</v>
      </c>
      <c r="B95" s="22" t="s">
        <v>25</v>
      </c>
      <c r="C95" s="23">
        <v>50000</v>
      </c>
      <c r="D95" s="22">
        <v>4</v>
      </c>
      <c r="E95" s="20">
        <v>25</v>
      </c>
      <c r="F95" s="12">
        <v>32395915.299093489</v>
      </c>
      <c r="G95" s="12">
        <v>1052867.2472205383</v>
      </c>
      <c r="H95" s="43">
        <v>0.17261620119852397</v>
      </c>
      <c r="I95" s="49">
        <f>Table3[[#This Row],[CAPEX ($AUD)]]/Table3[[#This Row],[Transmission
Length (km)]]</f>
        <v>1295836.6119637396</v>
      </c>
      <c r="M95" s="13"/>
    </row>
    <row r="96" spans="1:13">
      <c r="A96" s="22" t="s">
        <v>106</v>
      </c>
      <c r="B96" s="22" t="s">
        <v>25</v>
      </c>
      <c r="C96" s="23">
        <v>50000</v>
      </c>
      <c r="D96" s="22">
        <v>4</v>
      </c>
      <c r="E96" s="20">
        <v>100</v>
      </c>
      <c r="F96" s="12">
        <v>63453461.757350266</v>
      </c>
      <c r="G96" s="12">
        <v>1744970.1983271323</v>
      </c>
      <c r="H96" s="43">
        <v>0.31999226384432289</v>
      </c>
      <c r="I96" s="49">
        <f>Table3[[#This Row],[CAPEX ($AUD)]]/Table3[[#This Row],[Transmission
Length (km)]]</f>
        <v>634534.61757350271</v>
      </c>
      <c r="M96" s="13"/>
    </row>
    <row r="97" spans="1:13">
      <c r="A97" s="22" t="s">
        <v>107</v>
      </c>
      <c r="B97" s="22" t="s">
        <v>25</v>
      </c>
      <c r="C97" s="23">
        <v>50000</v>
      </c>
      <c r="D97" s="22">
        <v>4</v>
      </c>
      <c r="E97" s="20">
        <v>250</v>
      </c>
      <c r="F97" s="12">
        <v>160618454.86352414</v>
      </c>
      <c r="G97" s="12">
        <v>3389049.3976203594</v>
      </c>
      <c r="H97" s="43">
        <v>0.75131648936376838</v>
      </c>
      <c r="I97" s="49">
        <f>Table3[[#This Row],[CAPEX ($AUD)]]/Table3[[#This Row],[Transmission
Length (km)]]</f>
        <v>642473.81945409661</v>
      </c>
      <c r="M97" s="13"/>
    </row>
    <row r="98" spans="1:13">
      <c r="A98" s="22" t="s">
        <v>108</v>
      </c>
      <c r="B98" s="22" t="s">
        <v>25</v>
      </c>
      <c r="C98" s="23">
        <v>50000</v>
      </c>
      <c r="D98" s="22">
        <v>4</v>
      </c>
      <c r="E98" s="20">
        <v>500</v>
      </c>
      <c r="F98" s="12">
        <v>324552822.61717314</v>
      </c>
      <c r="G98" s="12">
        <v>7302438.508886395</v>
      </c>
      <c r="H98" s="43">
        <v>1.5440782361450116</v>
      </c>
      <c r="I98" s="49">
        <f>Table3[[#This Row],[CAPEX ($AUD)]]/Table3[[#This Row],[Transmission
Length (km)]]</f>
        <v>649105.64523434627</v>
      </c>
      <c r="M98" s="13"/>
    </row>
    <row r="99" spans="1:13" hidden="1">
      <c r="A99" s="21" t="s">
        <v>109</v>
      </c>
      <c r="B99" s="21" t="s">
        <v>10</v>
      </c>
      <c r="C99" s="24">
        <v>250000</v>
      </c>
      <c r="D99" s="21">
        <v>4</v>
      </c>
      <c r="E99" s="19">
        <v>25</v>
      </c>
      <c r="F99" s="10">
        <v>5838672985.6873846</v>
      </c>
      <c r="G99" s="11">
        <v>92969778.809550419</v>
      </c>
      <c r="H99" s="42">
        <v>5.1172024538875283</v>
      </c>
      <c r="I99" s="49">
        <f>Table3[[#This Row],[CAPEX ($AUD)]]/Table3[[#This Row],[Transmission
Length (km)]]</f>
        <v>233546919.42749539</v>
      </c>
      <c r="M99" s="13"/>
    </row>
    <row r="100" spans="1:13" hidden="1">
      <c r="A100" s="21" t="s">
        <v>110</v>
      </c>
      <c r="B100" s="21" t="s">
        <v>10</v>
      </c>
      <c r="C100" s="24">
        <v>250000</v>
      </c>
      <c r="D100" s="21">
        <v>4</v>
      </c>
      <c r="E100" s="19">
        <v>100</v>
      </c>
      <c r="F100" s="10">
        <v>6041895235.6873846</v>
      </c>
      <c r="G100" s="11">
        <v>111462240.23820165</v>
      </c>
      <c r="H100" s="42">
        <v>5.4694743639438492</v>
      </c>
      <c r="I100" s="49">
        <f>Table3[[#This Row],[CAPEX ($AUD)]]/Table3[[#This Row],[Transmission
Length (km)]]</f>
        <v>60418952.356873848</v>
      </c>
      <c r="M100" s="13"/>
    </row>
    <row r="101" spans="1:13" hidden="1">
      <c r="A101" s="21" t="s">
        <v>111</v>
      </c>
      <c r="B101" s="21" t="s">
        <v>10</v>
      </c>
      <c r="C101" s="24">
        <v>250000</v>
      </c>
      <c r="D101" s="21">
        <v>4</v>
      </c>
      <c r="E101" s="19">
        <v>250</v>
      </c>
      <c r="F101" s="11">
        <v>6448339735.6873846</v>
      </c>
      <c r="G101" s="11">
        <v>148701190.90800411</v>
      </c>
      <c r="H101" s="42">
        <v>6.1769180449297938</v>
      </c>
      <c r="I101" s="49">
        <f>Table3[[#This Row],[CAPEX ($AUD)]]/Table3[[#This Row],[Transmission
Length (km)]]</f>
        <v>25793358.942749538</v>
      </c>
      <c r="M101" s="13"/>
    </row>
    <row r="102" spans="1:13" hidden="1">
      <c r="A102" s="21" t="s">
        <v>112</v>
      </c>
      <c r="B102" s="21" t="s">
        <v>10</v>
      </c>
      <c r="C102" s="24">
        <v>250000</v>
      </c>
      <c r="D102" s="21">
        <v>4</v>
      </c>
      <c r="E102" s="19">
        <v>500</v>
      </c>
      <c r="F102" s="10">
        <v>7487031235.6873846</v>
      </c>
      <c r="G102" s="11">
        <v>156621213.59550411</v>
      </c>
      <c r="H102" s="42">
        <v>6.9888686629313312</v>
      </c>
      <c r="I102" s="49">
        <f>Table3[[#This Row],[CAPEX ($AUD)]]/Table3[[#This Row],[Transmission
Length (km)]]</f>
        <v>14974062.471374769</v>
      </c>
      <c r="M102" s="13"/>
    </row>
    <row r="103" spans="1:13" hidden="1">
      <c r="A103" s="22" t="s">
        <v>113</v>
      </c>
      <c r="B103" s="22" t="s">
        <v>15</v>
      </c>
      <c r="C103" s="23">
        <v>250000</v>
      </c>
      <c r="D103" s="22">
        <v>4</v>
      </c>
      <c r="E103" s="20">
        <v>25</v>
      </c>
      <c r="F103" s="12">
        <v>7089495734.499733</v>
      </c>
      <c r="G103" s="12">
        <v>120912057.90782286</v>
      </c>
      <c r="H103" s="43">
        <v>6.305077136932808</v>
      </c>
      <c r="I103" s="49">
        <f>Table3[[#This Row],[CAPEX ($AUD)]]/Table3[[#This Row],[Transmission
Length (km)]]</f>
        <v>283579829.37998933</v>
      </c>
      <c r="M103" s="13"/>
    </row>
    <row r="104" spans="1:13" hidden="1">
      <c r="A104" s="22" t="s">
        <v>114</v>
      </c>
      <c r="B104" s="22" t="s">
        <v>15</v>
      </c>
      <c r="C104" s="23">
        <v>250000</v>
      </c>
      <c r="D104" s="22">
        <v>4</v>
      </c>
      <c r="E104" s="20">
        <v>100</v>
      </c>
      <c r="F104" s="12">
        <v>7270995734.499733</v>
      </c>
      <c r="G104" s="12">
        <v>128458156.041921</v>
      </c>
      <c r="H104" s="43">
        <v>6.5173009426599684</v>
      </c>
      <c r="I104" s="49">
        <f>Table3[[#This Row],[CAPEX ($AUD)]]/Table3[[#This Row],[Transmission
Length (km)]]</f>
        <v>72709957.344997332</v>
      </c>
      <c r="M104" s="13"/>
    </row>
    <row r="105" spans="1:13" hidden="1">
      <c r="A105" s="22" t="s">
        <v>115</v>
      </c>
      <c r="B105" s="22" t="s">
        <v>15</v>
      </c>
      <c r="C105" s="23">
        <v>250000</v>
      </c>
      <c r="D105" s="22">
        <v>4</v>
      </c>
      <c r="E105" s="20">
        <v>250</v>
      </c>
      <c r="F105" s="12">
        <v>7633995734.499733</v>
      </c>
      <c r="G105" s="12">
        <v>143550352.31011727</v>
      </c>
      <c r="H105" s="43">
        <v>6.9417485541143682</v>
      </c>
      <c r="I105" s="49">
        <f>Table3[[#This Row],[CAPEX ($AUD)]]/Table3[[#This Row],[Transmission
Length (km)]]</f>
        <v>30535982.937998932</v>
      </c>
      <c r="M105" s="13"/>
    </row>
    <row r="106" spans="1:13" hidden="1">
      <c r="A106" s="22" t="s">
        <v>116</v>
      </c>
      <c r="B106" s="22" t="s">
        <v>15</v>
      </c>
      <c r="C106" s="23">
        <v>250000</v>
      </c>
      <c r="D106" s="22">
        <v>4</v>
      </c>
      <c r="E106" s="20">
        <v>500</v>
      </c>
      <c r="F106" s="12">
        <v>8299495734.499733</v>
      </c>
      <c r="G106" s="12">
        <v>157034682.53361416</v>
      </c>
      <c r="H106" s="43">
        <v>7.5579767519611512</v>
      </c>
      <c r="I106" s="49">
        <f>Table3[[#This Row],[CAPEX ($AUD)]]/Table3[[#This Row],[Transmission
Length (km)]]</f>
        <v>16598991.468999466</v>
      </c>
      <c r="M106" s="13"/>
    </row>
    <row r="107" spans="1:13" hidden="1">
      <c r="A107" s="21" t="s">
        <v>117</v>
      </c>
      <c r="B107" s="21" t="s">
        <v>20</v>
      </c>
      <c r="C107" s="24">
        <v>250000</v>
      </c>
      <c r="D107" s="21">
        <v>4</v>
      </c>
      <c r="E107" s="19">
        <v>25</v>
      </c>
      <c r="F107" s="10">
        <v>438298814.65189171</v>
      </c>
      <c r="G107" s="10">
        <v>16436205.549445938</v>
      </c>
      <c r="H107" s="42">
        <v>0.49209740002930991</v>
      </c>
      <c r="I107" s="49">
        <f>Table3[[#This Row],[CAPEX ($AUD)]]/Table3[[#This Row],[Transmission
Length (km)]]</f>
        <v>17531952.586075667</v>
      </c>
      <c r="M107" s="13"/>
    </row>
    <row r="108" spans="1:13" hidden="1">
      <c r="A108" s="21" t="s">
        <v>118</v>
      </c>
      <c r="B108" s="21" t="s">
        <v>20</v>
      </c>
      <c r="C108" s="24">
        <v>250000</v>
      </c>
      <c r="D108" s="21">
        <v>4</v>
      </c>
      <c r="E108" s="19">
        <v>100</v>
      </c>
      <c r="F108" s="10">
        <v>531565699.22946471</v>
      </c>
      <c r="G108" s="10">
        <v>17275885.224957604</v>
      </c>
      <c r="H108" s="42">
        <v>0.56647173473128876</v>
      </c>
      <c r="I108" s="49">
        <f>Table3[[#This Row],[CAPEX ($AUD)]]/Table3[[#This Row],[Transmission
Length (km)]]</f>
        <v>5315656.9922946468</v>
      </c>
      <c r="M108" s="13"/>
    </row>
    <row r="109" spans="1:13" hidden="1">
      <c r="A109" s="21" t="s">
        <v>119</v>
      </c>
      <c r="B109" s="21" t="s">
        <v>20</v>
      </c>
      <c r="C109" s="24">
        <v>250000</v>
      </c>
      <c r="D109" s="21">
        <v>4</v>
      </c>
      <c r="E109" s="19">
        <v>250</v>
      </c>
      <c r="F109" s="10">
        <v>727721512.15981472</v>
      </c>
      <c r="G109" s="10">
        <v>13644778.352996526</v>
      </c>
      <c r="H109" s="42">
        <v>0.66128271070965283</v>
      </c>
      <c r="I109" s="49">
        <f>Table3[[#This Row],[CAPEX ($AUD)]]/Table3[[#This Row],[Transmission
Length (km)]]</f>
        <v>2910886.0486392588</v>
      </c>
      <c r="M109" s="13"/>
    </row>
    <row r="110" spans="1:13" hidden="1">
      <c r="A110" s="21" t="s">
        <v>120</v>
      </c>
      <c r="B110" s="21" t="s">
        <v>20</v>
      </c>
      <c r="C110" s="24">
        <v>250000</v>
      </c>
      <c r="D110" s="21">
        <v>4</v>
      </c>
      <c r="E110" s="19">
        <v>500</v>
      </c>
      <c r="F110" s="10">
        <v>1230105465.7098451</v>
      </c>
      <c r="G110" s="10">
        <v>24602109.314196903</v>
      </c>
      <c r="H110" s="42">
        <v>1.135353383962187</v>
      </c>
      <c r="I110" s="49">
        <f>Table3[[#This Row],[CAPEX ($AUD)]]/Table3[[#This Row],[Transmission
Length (km)]]</f>
        <v>2460210.9314196901</v>
      </c>
      <c r="M110" s="13"/>
    </row>
    <row r="111" spans="1:13">
      <c r="A111" s="22" t="s">
        <v>121</v>
      </c>
      <c r="B111" s="22" t="s">
        <v>25</v>
      </c>
      <c r="C111" s="23">
        <v>250000</v>
      </c>
      <c r="D111" s="22">
        <v>4</v>
      </c>
      <c r="E111" s="20">
        <v>25</v>
      </c>
      <c r="F111" s="12">
        <v>95117899.502324685</v>
      </c>
      <c r="G111" s="12">
        <v>3091331.7338255523</v>
      </c>
      <c r="H111" s="43">
        <v>0.10136395484731878</v>
      </c>
      <c r="I111" s="49">
        <f>Table3[[#This Row],[CAPEX ($AUD)]]/Table3[[#This Row],[Transmission
Length (km)]]</f>
        <v>3804715.9800929874</v>
      </c>
      <c r="M111" s="13"/>
    </row>
    <row r="112" spans="1:13">
      <c r="A112" s="22" t="s">
        <v>122</v>
      </c>
      <c r="B112" s="22" t="s">
        <v>25</v>
      </c>
      <c r="C112" s="23">
        <v>250000</v>
      </c>
      <c r="D112" s="22">
        <v>4</v>
      </c>
      <c r="E112" s="20">
        <v>100</v>
      </c>
      <c r="F112" s="12">
        <v>188680224.87725002</v>
      </c>
      <c r="G112" s="12">
        <v>5188706.1841243757</v>
      </c>
      <c r="H112" s="43">
        <v>0.190300767299377</v>
      </c>
      <c r="I112" s="49">
        <f>Table3[[#This Row],[CAPEX ($AUD)]]/Table3[[#This Row],[Transmission
Length (km)]]</f>
        <v>1886802.2487725001</v>
      </c>
      <c r="M112" s="13"/>
    </row>
    <row r="113" spans="1:13">
      <c r="A113" s="22" t="s">
        <v>123</v>
      </c>
      <c r="B113" s="22" t="s">
        <v>25</v>
      </c>
      <c r="C113" s="23">
        <v>250000</v>
      </c>
      <c r="D113" s="22">
        <v>4</v>
      </c>
      <c r="E113" s="20">
        <v>250</v>
      </c>
      <c r="F113" s="12">
        <v>366890976.40695399</v>
      </c>
      <c r="G113" s="12">
        <v>7741399.6021867292</v>
      </c>
      <c r="H113" s="43">
        <v>0.34323732052775147</v>
      </c>
      <c r="I113" s="49">
        <f>Table3[[#This Row],[CAPEX ($AUD)]]/Table3[[#This Row],[Transmission
Length (km)]]</f>
        <v>1467563.905627816</v>
      </c>
      <c r="M113" s="13"/>
    </row>
    <row r="114" spans="1:13">
      <c r="A114" s="22" t="s">
        <v>124</v>
      </c>
      <c r="B114" s="22" t="s">
        <v>25</v>
      </c>
      <c r="C114" s="23">
        <v>250000</v>
      </c>
      <c r="D114" s="22">
        <v>4</v>
      </c>
      <c r="E114" s="20">
        <v>500</v>
      </c>
      <c r="F114" s="12">
        <v>857927457.71651971</v>
      </c>
      <c r="G114" s="12">
        <v>19303367.798621692</v>
      </c>
      <c r="H114" s="43">
        <v>0.81632758881524969</v>
      </c>
      <c r="I114" s="49">
        <f>Table3[[#This Row],[CAPEX ($AUD)]]/Table3[[#This Row],[Transmission
Length (km)]]</f>
        <v>1715854.9154330394</v>
      </c>
      <c r="M114" s="13"/>
    </row>
    <row r="115" spans="1:13" hidden="1">
      <c r="A115" s="21" t="s">
        <v>125</v>
      </c>
      <c r="B115" s="21" t="s">
        <v>10</v>
      </c>
      <c r="C115" s="24">
        <v>500000</v>
      </c>
      <c r="D115" s="21">
        <v>4</v>
      </c>
      <c r="E115" s="19">
        <v>25</v>
      </c>
      <c r="F115" s="10">
        <v>10986454728.520613</v>
      </c>
      <c r="G115" s="11">
        <v>185815366.24410084</v>
      </c>
      <c r="H115" s="42">
        <v>4.8765256908706904</v>
      </c>
      <c r="I115" s="49">
        <f>Table3[[#This Row],[CAPEX ($AUD)]]/Table3[[#This Row],[Transmission
Length (km)]]</f>
        <v>439458189.1408245</v>
      </c>
      <c r="M115" s="13"/>
    </row>
    <row r="116" spans="1:13" hidden="1">
      <c r="A116" s="21" t="s">
        <v>126</v>
      </c>
      <c r="B116" s="21" t="s">
        <v>10</v>
      </c>
      <c r="C116" s="24">
        <v>500000</v>
      </c>
      <c r="D116" s="21">
        <v>4</v>
      </c>
      <c r="E116" s="19">
        <v>100</v>
      </c>
      <c r="F116" s="10">
        <v>11243869578.520615</v>
      </c>
      <c r="G116" s="11">
        <v>222427714.9764033</v>
      </c>
      <c r="H116" s="42">
        <v>5.1749084271484262</v>
      </c>
      <c r="I116" s="49">
        <f>Table3[[#This Row],[CAPEX ($AUD)]]/Table3[[#This Row],[Transmission
Length (km)]]</f>
        <v>112438695.78520614</v>
      </c>
      <c r="M116" s="13"/>
    </row>
    <row r="117" spans="1:13" hidden="1">
      <c r="A117" s="21" t="s">
        <v>127</v>
      </c>
      <c r="B117" s="21" t="s">
        <v>10</v>
      </c>
      <c r="C117" s="24">
        <v>500000</v>
      </c>
      <c r="D117" s="21">
        <v>4</v>
      </c>
      <c r="E117" s="19">
        <v>250</v>
      </c>
      <c r="F117" s="11">
        <v>11758699278.520613</v>
      </c>
      <c r="G117" s="11">
        <v>295866924.81600815</v>
      </c>
      <c r="H117" s="42">
        <v>5.7728982854059714</v>
      </c>
      <c r="I117" s="49">
        <f>Table3[[#This Row],[CAPEX ($AUD)]]/Table3[[#This Row],[Transmission
Length (km)]]</f>
        <v>47034797.114082448</v>
      </c>
      <c r="M117" s="13"/>
    </row>
    <row r="118" spans="1:13" hidden="1">
      <c r="A118" s="21" t="s">
        <v>128</v>
      </c>
      <c r="B118" s="21" t="s">
        <v>10</v>
      </c>
      <c r="C118" s="24">
        <v>500000</v>
      </c>
      <c r="D118" s="21">
        <v>4</v>
      </c>
      <c r="E118" s="19">
        <v>500</v>
      </c>
      <c r="F118" s="10">
        <v>14332847778.520615</v>
      </c>
      <c r="G118" s="11">
        <v>312384377.69100821</v>
      </c>
      <c r="H118" s="42">
        <v>6.7612574150325067</v>
      </c>
      <c r="I118" s="49">
        <f>Table3[[#This Row],[CAPEX ($AUD)]]/Table3[[#This Row],[Transmission
Length (km)]]</f>
        <v>28665695.557041228</v>
      </c>
      <c r="M118" s="13"/>
    </row>
    <row r="119" spans="1:13" hidden="1">
      <c r="A119" s="22" t="s">
        <v>129</v>
      </c>
      <c r="B119" s="22" t="s">
        <v>15</v>
      </c>
      <c r="C119" s="23">
        <v>500000</v>
      </c>
      <c r="D119" s="22">
        <v>4</v>
      </c>
      <c r="E119" s="20">
        <v>25</v>
      </c>
      <c r="F119" s="12">
        <v>13411970426.264076</v>
      </c>
      <c r="G119" s="12">
        <v>240566052.31683338</v>
      </c>
      <c r="H119" s="43">
        <v>6.031486265742819</v>
      </c>
      <c r="I119" s="49">
        <f>Table3[[#This Row],[CAPEX ($AUD)]]/Table3[[#This Row],[Transmission
Length (km)]]</f>
        <v>536478817.05056304</v>
      </c>
      <c r="M119" s="13"/>
    </row>
    <row r="120" spans="1:13" hidden="1">
      <c r="A120" s="22" t="s">
        <v>130</v>
      </c>
      <c r="B120" s="22" t="s">
        <v>15</v>
      </c>
      <c r="C120" s="23">
        <v>500000</v>
      </c>
      <c r="D120" s="22">
        <v>4</v>
      </c>
      <c r="E120" s="20">
        <v>100</v>
      </c>
      <c r="F120" s="12">
        <v>13774970426.264076</v>
      </c>
      <c r="G120" s="12">
        <v>255658248.58502963</v>
      </c>
      <c r="H120" s="43">
        <v>6.2437100714699962</v>
      </c>
      <c r="I120" s="49">
        <f>Table3[[#This Row],[CAPEX ($AUD)]]/Table3[[#This Row],[Transmission
Length (km)]]</f>
        <v>137749704.26264077</v>
      </c>
      <c r="M120" s="13"/>
    </row>
    <row r="121" spans="1:13" hidden="1">
      <c r="A121" s="22" t="s">
        <v>131</v>
      </c>
      <c r="B121" s="22" t="s">
        <v>15</v>
      </c>
      <c r="C121" s="23">
        <v>500000</v>
      </c>
      <c r="D121" s="22">
        <v>4</v>
      </c>
      <c r="E121" s="20">
        <v>250</v>
      </c>
      <c r="F121" s="12">
        <v>14375164076.382839</v>
      </c>
      <c r="G121" s="12">
        <v>284584577.62260985</v>
      </c>
      <c r="H121" s="43">
        <v>6.6172805168249589</v>
      </c>
      <c r="I121" s="49">
        <f>Table3[[#This Row],[CAPEX ($AUD)]]/Table3[[#This Row],[Transmission
Length (km)]]</f>
        <v>57500656.30553136</v>
      </c>
      <c r="M121" s="13"/>
    </row>
    <row r="122" spans="1:13" hidden="1">
      <c r="A122" s="22" t="s">
        <v>132</v>
      </c>
      <c r="B122" s="22" t="s">
        <v>15</v>
      </c>
      <c r="C122" s="23">
        <v>500000</v>
      </c>
      <c r="D122" s="22">
        <v>4</v>
      </c>
      <c r="E122" s="20">
        <v>500</v>
      </c>
      <c r="F122" s="12">
        <v>15706164076.382841</v>
      </c>
      <c r="G122" s="12">
        <v>311553238.06960362</v>
      </c>
      <c r="H122" s="43">
        <v>7.2335087146716637</v>
      </c>
      <c r="I122" s="49">
        <f>Table3[[#This Row],[CAPEX ($AUD)]]/Table3[[#This Row],[Transmission
Length (km)]]</f>
        <v>31412328.152765684</v>
      </c>
      <c r="M122" s="13"/>
    </row>
    <row r="123" spans="1:13" hidden="1">
      <c r="A123" s="21" t="s">
        <v>133</v>
      </c>
      <c r="B123" s="21" t="s">
        <v>20</v>
      </c>
      <c r="C123" s="24">
        <v>500000</v>
      </c>
      <c r="D123" s="21">
        <v>4</v>
      </c>
      <c r="E123" s="19">
        <v>25</v>
      </c>
      <c r="F123" s="10">
        <v>874574581.55575705</v>
      </c>
      <c r="G123" s="10">
        <v>32796546.808340888</v>
      </c>
      <c r="H123" s="42">
        <v>0.49096171758658208</v>
      </c>
      <c r="I123" s="49">
        <f>Table3[[#This Row],[CAPEX ($AUD)]]/Table3[[#This Row],[Transmission
Length (km)]]</f>
        <v>34982983.262230285</v>
      </c>
      <c r="M123" s="13"/>
    </row>
    <row r="124" spans="1:13" hidden="1">
      <c r="A124" s="21" t="s">
        <v>134</v>
      </c>
      <c r="B124" s="21" t="s">
        <v>20</v>
      </c>
      <c r="C124" s="24">
        <v>500000</v>
      </c>
      <c r="D124" s="21">
        <v>4</v>
      </c>
      <c r="E124" s="19">
        <v>100</v>
      </c>
      <c r="F124" s="10">
        <v>903875635.5717802</v>
      </c>
      <c r="G124" s="10">
        <v>29375958.156082857</v>
      </c>
      <c r="H124" s="42">
        <v>0.48161497252917174</v>
      </c>
      <c r="I124" s="49">
        <f>Table3[[#This Row],[CAPEX ($AUD)]]/Table3[[#This Row],[Transmission
Length (km)]]</f>
        <v>9038756.3557178024</v>
      </c>
      <c r="M124" s="13"/>
    </row>
    <row r="125" spans="1:13" hidden="1">
      <c r="A125" s="21" t="s">
        <v>135</v>
      </c>
      <c r="B125" s="21" t="s">
        <v>20</v>
      </c>
      <c r="C125" s="24">
        <v>500000</v>
      </c>
      <c r="D125" s="21">
        <v>4</v>
      </c>
      <c r="E125" s="19">
        <v>250</v>
      </c>
      <c r="F125" s="10">
        <v>1162609957.0856025</v>
      </c>
      <c r="G125" s="10">
        <v>21798936.695355047</v>
      </c>
      <c r="H125" s="42">
        <v>0.52823356948582467</v>
      </c>
      <c r="I125" s="49">
        <f>Table3[[#This Row],[CAPEX ($AUD)]]/Table3[[#This Row],[Transmission
Length (km)]]</f>
        <v>4650439.8283424098</v>
      </c>
      <c r="M125" s="13"/>
    </row>
    <row r="126" spans="1:13" hidden="1">
      <c r="A126" s="21" t="s">
        <v>136</v>
      </c>
      <c r="B126" s="21" t="s">
        <v>20</v>
      </c>
      <c r="C126" s="24">
        <v>500000</v>
      </c>
      <c r="D126" s="21">
        <v>4</v>
      </c>
      <c r="E126" s="19">
        <v>500</v>
      </c>
      <c r="F126" s="10">
        <v>2076475079.0713513</v>
      </c>
      <c r="G126" s="10">
        <v>41529501.58142703</v>
      </c>
      <c r="H126" s="42">
        <v>0.95826458521439295</v>
      </c>
      <c r="I126" s="49">
        <f>Table3[[#This Row],[CAPEX ($AUD)]]/Table3[[#This Row],[Transmission
Length (km)]]</f>
        <v>4152950.1581427027</v>
      </c>
      <c r="M126" s="13"/>
    </row>
    <row r="127" spans="1:13">
      <c r="A127" s="22" t="s">
        <v>137</v>
      </c>
      <c r="B127" s="22" t="s">
        <v>25</v>
      </c>
      <c r="C127" s="23">
        <v>500000</v>
      </c>
      <c r="D127" s="22">
        <v>4</v>
      </c>
      <c r="E127" s="20">
        <v>25</v>
      </c>
      <c r="F127" s="12">
        <v>144430161.3904016</v>
      </c>
      <c r="G127" s="12">
        <v>4693980.2451880518</v>
      </c>
      <c r="H127" s="43">
        <v>7.6957189100931828E-2</v>
      </c>
      <c r="I127" s="49">
        <f>Table3[[#This Row],[CAPEX ($AUD)]]/Table3[[#This Row],[Transmission
Length (km)]]</f>
        <v>5777206.4556160644</v>
      </c>
      <c r="M127" s="13"/>
    </row>
    <row r="128" spans="1:13">
      <c r="A128" s="22" t="s">
        <v>138</v>
      </c>
      <c r="B128" s="22" t="s">
        <v>25</v>
      </c>
      <c r="C128" s="23">
        <v>500000</v>
      </c>
      <c r="D128" s="22">
        <v>4</v>
      </c>
      <c r="E128" s="20">
        <v>100</v>
      </c>
      <c r="F128" s="12">
        <v>283345752.84620255</v>
      </c>
      <c r="G128" s="12">
        <v>7792008.2032705704</v>
      </c>
      <c r="H128" s="43">
        <v>0.14288968070907127</v>
      </c>
      <c r="I128" s="49">
        <f>Table3[[#This Row],[CAPEX ($AUD)]]/Table3[[#This Row],[Transmission
Length (km)]]</f>
        <v>2833457.5284620253</v>
      </c>
      <c r="M128" s="13"/>
    </row>
    <row r="129" spans="1:13">
      <c r="A129" s="22" t="s">
        <v>139</v>
      </c>
      <c r="B129" s="22" t="s">
        <v>25</v>
      </c>
      <c r="C129" s="23">
        <v>500000</v>
      </c>
      <c r="D129" s="22">
        <v>4</v>
      </c>
      <c r="E129" s="20">
        <v>250</v>
      </c>
      <c r="F129" s="12">
        <v>547844704.15900302</v>
      </c>
      <c r="G129" s="12">
        <v>11559523.257754965</v>
      </c>
      <c r="H129" s="43">
        <v>0.25626243272917315</v>
      </c>
      <c r="I129" s="49">
        <f>Table3[[#This Row],[CAPEX ($AUD)]]/Table3[[#This Row],[Transmission
Length (km)]]</f>
        <v>2191378.8166360119</v>
      </c>
      <c r="M129" s="13"/>
    </row>
    <row r="130" spans="1:13" ht="14.65" thickBot="1">
      <c r="A130" s="30" t="s">
        <v>140</v>
      </c>
      <c r="B130" s="30" t="s">
        <v>25</v>
      </c>
      <c r="C130" s="31">
        <v>500000</v>
      </c>
      <c r="D130" s="30">
        <v>4</v>
      </c>
      <c r="E130" s="32">
        <v>500</v>
      </c>
      <c r="F130" s="33">
        <v>1231499470.346065</v>
      </c>
      <c r="G130" s="33">
        <v>27708738.082786463</v>
      </c>
      <c r="H130" s="44">
        <v>0.58589277229254633</v>
      </c>
      <c r="I130" s="49">
        <f>Table3[[#This Row],[CAPEX ($AUD)]]/Table3[[#This Row],[Transmission
Length (km)]]</f>
        <v>2462998.94069213</v>
      </c>
      <c r="M130" s="13"/>
    </row>
    <row r="131" spans="1:13" s="18" customFormat="1" hidden="1">
      <c r="A131" s="25" t="s">
        <v>141</v>
      </c>
      <c r="B131" s="25" t="s">
        <v>10</v>
      </c>
      <c r="C131" s="26">
        <v>10000</v>
      </c>
      <c r="D131" s="25">
        <v>12</v>
      </c>
      <c r="E131" s="27">
        <v>25</v>
      </c>
      <c r="F131" s="28">
        <v>336075029.99999994</v>
      </c>
      <c r="G131" s="29">
        <v>3184484.2846483081</v>
      </c>
      <c r="H131" s="41">
        <v>6.7452768929065137</v>
      </c>
      <c r="I131" s="50">
        <f>Table3[[#This Row],[CAPEX ($AUD)]]/Table3[[#This Row],[Transmission
Length (km)]]</f>
        <v>13443001.199999997</v>
      </c>
    </row>
    <row r="132" spans="1:13" s="18" customFormat="1" hidden="1">
      <c r="A132" s="21" t="s">
        <v>142</v>
      </c>
      <c r="B132" s="21" t="s">
        <v>10</v>
      </c>
      <c r="C132" s="24">
        <v>10000</v>
      </c>
      <c r="D132" s="21">
        <v>12</v>
      </c>
      <c r="E132" s="19">
        <v>100</v>
      </c>
      <c r="F132" s="28">
        <v>453533580</v>
      </c>
      <c r="G132" s="29">
        <v>3823786.9399330588</v>
      </c>
      <c r="H132" s="41">
        <v>8.9675757381650367</v>
      </c>
      <c r="I132" s="50">
        <f>Table3[[#This Row],[CAPEX ($AUD)]]/Table3[[#This Row],[Transmission
Length (km)]]</f>
        <v>4535335.8</v>
      </c>
    </row>
    <row r="133" spans="1:13" s="18" customFormat="1" hidden="1">
      <c r="A133" s="21" t="s">
        <v>143</v>
      </c>
      <c r="B133" s="21" t="s">
        <v>10</v>
      </c>
      <c r="C133" s="24">
        <v>10000</v>
      </c>
      <c r="D133" s="21">
        <v>12</v>
      </c>
      <c r="E133" s="19">
        <v>250</v>
      </c>
      <c r="F133" s="29">
        <v>714778080</v>
      </c>
      <c r="G133" s="29">
        <v>5241883.330581517</v>
      </c>
      <c r="H133" s="41">
        <v>13.909198562688461</v>
      </c>
      <c r="I133" s="50">
        <f>Table3[[#This Row],[CAPEX ($AUD)]]/Table3[[#This Row],[Transmission
Length (km)]]</f>
        <v>2859112.32</v>
      </c>
    </row>
    <row r="134" spans="1:13" s="18" customFormat="1" hidden="1">
      <c r="A134" s="21" t="s">
        <v>144</v>
      </c>
      <c r="B134" s="21" t="s">
        <v>10</v>
      </c>
      <c r="C134" s="24">
        <v>10000</v>
      </c>
      <c r="D134" s="21">
        <v>12</v>
      </c>
      <c r="E134" s="19">
        <v>500</v>
      </c>
      <c r="F134" s="28">
        <v>1326658579.9999998</v>
      </c>
      <c r="G134" s="29">
        <v>7939998.1469495539</v>
      </c>
      <c r="H134" s="41">
        <v>25.305460107444674</v>
      </c>
      <c r="I134" s="50">
        <f>Table3[[#This Row],[CAPEX ($AUD)]]/Table3[[#This Row],[Transmission
Length (km)]]</f>
        <v>2653317.1599999997</v>
      </c>
    </row>
    <row r="135" spans="1:13" s="18" customFormat="1" hidden="1">
      <c r="A135" s="22" t="s">
        <v>145</v>
      </c>
      <c r="B135" s="22" t="s">
        <v>15</v>
      </c>
      <c r="C135" s="23">
        <v>10000</v>
      </c>
      <c r="D135" s="22">
        <v>12</v>
      </c>
      <c r="E135" s="20">
        <v>25</v>
      </c>
      <c r="F135" s="34">
        <v>480103104.82185209</v>
      </c>
      <c r="G135" s="34">
        <v>4474236.4127756376</v>
      </c>
      <c r="H135" s="45">
        <v>9.6146272034501674</v>
      </c>
      <c r="I135" s="50">
        <f>Table3[[#This Row],[CAPEX ($AUD)]]/Table3[[#This Row],[Transmission
Length (km)]]</f>
        <v>19204124.192874085</v>
      </c>
    </row>
    <row r="136" spans="1:13" s="18" customFormat="1" hidden="1">
      <c r="A136" s="22" t="s">
        <v>146</v>
      </c>
      <c r="B136" s="22" t="s">
        <v>15</v>
      </c>
      <c r="C136" s="23">
        <v>10000</v>
      </c>
      <c r="D136" s="22">
        <v>12</v>
      </c>
      <c r="E136" s="20">
        <v>100</v>
      </c>
      <c r="F136" s="34">
        <v>562685604.82185221</v>
      </c>
      <c r="G136" s="34">
        <v>5385650.5814469885</v>
      </c>
      <c r="H136" s="45">
        <v>11.308906874206713</v>
      </c>
      <c r="I136" s="50">
        <f>Table3[[#This Row],[CAPEX ($AUD)]]/Table3[[#This Row],[Transmission
Length (km)]]</f>
        <v>5626856.0482185222</v>
      </c>
    </row>
    <row r="137" spans="1:13" s="18" customFormat="1" hidden="1">
      <c r="A137" s="22" t="s">
        <v>147</v>
      </c>
      <c r="B137" s="22" t="s">
        <v>15</v>
      </c>
      <c r="C137" s="23">
        <v>10000</v>
      </c>
      <c r="D137" s="22">
        <v>12</v>
      </c>
      <c r="E137" s="20">
        <v>250</v>
      </c>
      <c r="F137" s="34">
        <v>727850604.82185209</v>
      </c>
      <c r="G137" s="34">
        <v>7208478.9187896876</v>
      </c>
      <c r="H137" s="45">
        <v>14.697466215719665</v>
      </c>
      <c r="I137" s="50">
        <f>Table3[[#This Row],[CAPEX ($AUD)]]/Table3[[#This Row],[Transmission
Length (km)]]</f>
        <v>2911402.4192874082</v>
      </c>
    </row>
    <row r="138" spans="1:13" s="18" customFormat="1" hidden="1">
      <c r="A138" s="22" t="s">
        <v>148</v>
      </c>
      <c r="B138" s="22" t="s">
        <v>15</v>
      </c>
      <c r="C138" s="23">
        <v>10000</v>
      </c>
      <c r="D138" s="22">
        <v>12</v>
      </c>
      <c r="E138" s="20">
        <v>500</v>
      </c>
      <c r="F138" s="34">
        <v>1157400604.8218522</v>
      </c>
      <c r="G138" s="34">
        <v>9356228.9187896904</v>
      </c>
      <c r="H138" s="45">
        <v>22.77020893432519</v>
      </c>
      <c r="I138" s="50">
        <f>Table3[[#This Row],[CAPEX ($AUD)]]/Table3[[#This Row],[Transmission
Length (km)]]</f>
        <v>2314801.2096437044</v>
      </c>
    </row>
    <row r="139" spans="1:13" s="18" customFormat="1" hidden="1">
      <c r="A139" s="21" t="s">
        <v>149</v>
      </c>
      <c r="B139" s="21" t="s">
        <v>20</v>
      </c>
      <c r="C139" s="24">
        <v>10000</v>
      </c>
      <c r="D139" s="21">
        <v>12</v>
      </c>
      <c r="E139" s="19">
        <v>25</v>
      </c>
      <c r="F139" s="28">
        <v>85777218.559394404</v>
      </c>
      <c r="G139" s="28">
        <v>3216645.6959772902</v>
      </c>
      <c r="H139" s="41">
        <v>2.4076466113847794</v>
      </c>
      <c r="I139" s="50">
        <f>Table3[[#This Row],[CAPEX ($AUD)]]/Table3[[#This Row],[Transmission
Length (km)]]</f>
        <v>3431088.7423757762</v>
      </c>
    </row>
    <row r="140" spans="1:13" s="18" customFormat="1" hidden="1">
      <c r="A140" s="21" t="s">
        <v>150</v>
      </c>
      <c r="B140" s="21" t="s">
        <v>20</v>
      </c>
      <c r="C140" s="24">
        <v>10000</v>
      </c>
      <c r="D140" s="21">
        <v>12</v>
      </c>
      <c r="E140" s="19">
        <v>100</v>
      </c>
      <c r="F140" s="28">
        <v>120066504.52627745</v>
      </c>
      <c r="G140" s="28">
        <v>3902161.3971040174</v>
      </c>
      <c r="H140" s="41">
        <v>3.1987711585187597</v>
      </c>
      <c r="I140" s="50">
        <f>Table3[[#This Row],[CAPEX ($AUD)]]/Table3[[#This Row],[Transmission
Length (km)]]</f>
        <v>1200665.0452627745</v>
      </c>
    </row>
    <row r="141" spans="1:13" s="18" customFormat="1" hidden="1">
      <c r="A141" s="21" t="s">
        <v>151</v>
      </c>
      <c r="B141" s="21" t="s">
        <v>20</v>
      </c>
      <c r="C141" s="24">
        <v>10000</v>
      </c>
      <c r="D141" s="21">
        <v>12</v>
      </c>
      <c r="E141" s="19">
        <v>250</v>
      </c>
      <c r="F141" s="28">
        <v>141819976.07530409</v>
      </c>
      <c r="G141" s="28">
        <v>2659124.5514119514</v>
      </c>
      <c r="H141" s="41">
        <v>3.22180589156679</v>
      </c>
      <c r="I141" s="50">
        <f>Table3[[#This Row],[CAPEX ($AUD)]]/Table3[[#This Row],[Transmission
Length (km)]]</f>
        <v>567279.90430121636</v>
      </c>
    </row>
    <row r="142" spans="1:13" s="18" customFormat="1" hidden="1">
      <c r="A142" s="21" t="s">
        <v>152</v>
      </c>
      <c r="B142" s="21" t="s">
        <v>20</v>
      </c>
      <c r="C142" s="24">
        <v>10000</v>
      </c>
      <c r="D142" s="21">
        <v>12</v>
      </c>
      <c r="E142" s="19">
        <v>500</v>
      </c>
      <c r="F142" s="28">
        <v>253026826.66216695</v>
      </c>
      <c r="G142" s="28">
        <v>5060536.5332433395</v>
      </c>
      <c r="H142" s="41">
        <v>5.8384193854128279</v>
      </c>
      <c r="I142" s="50">
        <f>Table3[[#This Row],[CAPEX ($AUD)]]/Table3[[#This Row],[Transmission
Length (km)]]</f>
        <v>506053.65332433389</v>
      </c>
    </row>
    <row r="143" spans="1:13" s="18" customFormat="1">
      <c r="A143" s="22" t="s">
        <v>153</v>
      </c>
      <c r="B143" s="22" t="s">
        <v>25</v>
      </c>
      <c r="C143" s="23">
        <v>10000</v>
      </c>
      <c r="D143" s="22">
        <v>12</v>
      </c>
      <c r="E143" s="20">
        <v>25</v>
      </c>
      <c r="F143" s="34">
        <v>26108572.118320409</v>
      </c>
      <c r="G143" s="34">
        <v>848528.5938454133</v>
      </c>
      <c r="H143" s="45">
        <v>0.69557573789376381</v>
      </c>
      <c r="I143" s="50">
        <f>Table3[[#This Row],[CAPEX ($AUD)]]/Table3[[#This Row],[Transmission
Length (km)]]</f>
        <v>1044342.8847328164</v>
      </c>
    </row>
    <row r="144" spans="1:13" s="18" customFormat="1">
      <c r="A144" s="22" t="s">
        <v>154</v>
      </c>
      <c r="B144" s="22" t="s">
        <v>25</v>
      </c>
      <c r="C144" s="23">
        <v>10000</v>
      </c>
      <c r="D144" s="22">
        <v>12</v>
      </c>
      <c r="E144" s="20">
        <v>100</v>
      </c>
      <c r="F144" s="34">
        <v>45824902.515587963</v>
      </c>
      <c r="G144" s="34">
        <v>1260184.819178669</v>
      </c>
      <c r="H144" s="45">
        <v>1.1554621206076121</v>
      </c>
      <c r="I144" s="50">
        <f>Table3[[#This Row],[CAPEX ($AUD)]]/Table3[[#This Row],[Transmission
Length (km)]]</f>
        <v>458249.02515587962</v>
      </c>
    </row>
    <row r="145" spans="1:9" s="18" customFormat="1">
      <c r="A145" s="22" t="s">
        <v>155</v>
      </c>
      <c r="B145" s="22" t="s">
        <v>25</v>
      </c>
      <c r="C145" s="23">
        <v>10000</v>
      </c>
      <c r="D145" s="22">
        <v>12</v>
      </c>
      <c r="E145" s="20">
        <v>250</v>
      </c>
      <c r="F145" s="34">
        <v>85895094.85901013</v>
      </c>
      <c r="G145" s="34">
        <v>1812386.5015251138</v>
      </c>
      <c r="H145" s="45">
        <v>2.0089348131842599</v>
      </c>
      <c r="I145" s="50">
        <f>Table3[[#This Row],[CAPEX ($AUD)]]/Table3[[#This Row],[Transmission
Length (km)]]</f>
        <v>343580.37943604053</v>
      </c>
    </row>
    <row r="146" spans="1:9" s="18" customFormat="1" ht="15.6" customHeight="1">
      <c r="A146" s="22" t="s">
        <v>156</v>
      </c>
      <c r="B146" s="22" t="s">
        <v>25</v>
      </c>
      <c r="C146" s="23">
        <v>10000</v>
      </c>
      <c r="D146" s="22">
        <v>12</v>
      </c>
      <c r="E146" s="20">
        <v>500</v>
      </c>
      <c r="F146" s="34">
        <v>164937843.46958828</v>
      </c>
      <c r="G146" s="34">
        <v>3711101.4780657361</v>
      </c>
      <c r="H146" s="45">
        <v>3.9235051534044101</v>
      </c>
      <c r="I146" s="50">
        <f>Table3[[#This Row],[CAPEX ($AUD)]]/Table3[[#This Row],[Transmission
Length (km)]]</f>
        <v>329875.68693917658</v>
      </c>
    </row>
    <row r="147" spans="1:9" s="18" customFormat="1" hidden="1">
      <c r="A147" s="21" t="s">
        <v>157</v>
      </c>
      <c r="B147" s="21" t="s">
        <v>10</v>
      </c>
      <c r="C147" s="24">
        <v>50000</v>
      </c>
      <c r="D147" s="21">
        <v>12</v>
      </c>
      <c r="E147" s="19">
        <v>25</v>
      </c>
      <c r="F147" s="28">
        <v>1505228955.0000002</v>
      </c>
      <c r="G147" s="29">
        <v>13146359.743120462</v>
      </c>
      <c r="H147" s="41">
        <v>5.9784889498871019</v>
      </c>
      <c r="I147" s="50">
        <f>Table3[[#This Row],[CAPEX ($AUD)]]/Table3[[#This Row],[Transmission
Length (km)]]</f>
        <v>60209158.20000001</v>
      </c>
    </row>
    <row r="148" spans="1:9" s="18" customFormat="1" hidden="1">
      <c r="A148" s="21" t="s">
        <v>158</v>
      </c>
      <c r="B148" s="21" t="s">
        <v>10</v>
      </c>
      <c r="C148" s="24">
        <v>50000</v>
      </c>
      <c r="D148" s="21">
        <v>12</v>
      </c>
      <c r="E148" s="19">
        <v>100</v>
      </c>
      <c r="F148" s="28">
        <v>1678432755.0000002</v>
      </c>
      <c r="G148" s="29">
        <v>13109159.534040553</v>
      </c>
      <c r="H148" s="41">
        <v>6.5779560452567925</v>
      </c>
      <c r="I148" s="50">
        <f>Table3[[#This Row],[CAPEX ($AUD)]]/Table3[[#This Row],[Transmission
Length (km)]]</f>
        <v>16784327.550000001</v>
      </c>
    </row>
    <row r="149" spans="1:9" s="18" customFormat="1" hidden="1">
      <c r="A149" s="21" t="s">
        <v>159</v>
      </c>
      <c r="B149" s="21" t="s">
        <v>10</v>
      </c>
      <c r="C149" s="24">
        <v>50000</v>
      </c>
      <c r="D149" s="21">
        <v>12</v>
      </c>
      <c r="E149" s="19">
        <v>250</v>
      </c>
      <c r="F149" s="29">
        <v>1999205130.0000002</v>
      </c>
      <c r="G149" s="29">
        <v>18015942.585101385</v>
      </c>
      <c r="H149" s="41">
        <v>7.9721652917569594</v>
      </c>
      <c r="I149" s="50">
        <f>Table3[[#This Row],[CAPEX ($AUD)]]/Table3[[#This Row],[Transmission
Length (km)]]</f>
        <v>7996820.5200000014</v>
      </c>
    </row>
    <row r="150" spans="1:9" s="18" customFormat="1" hidden="1">
      <c r="A150" s="21" t="s">
        <v>160</v>
      </c>
      <c r="B150" s="21" t="s">
        <v>10</v>
      </c>
      <c r="C150" s="24">
        <v>50000</v>
      </c>
      <c r="D150" s="21">
        <v>12</v>
      </c>
      <c r="E150" s="19">
        <v>500</v>
      </c>
      <c r="F150" s="28">
        <v>2614584505.0000005</v>
      </c>
      <c r="G150" s="29">
        <v>24008694.739699684</v>
      </c>
      <c r="H150" s="41">
        <v>10.451620352686231</v>
      </c>
      <c r="I150" s="50">
        <f>Table3[[#This Row],[CAPEX ($AUD)]]/Table3[[#This Row],[Transmission
Length (km)]]</f>
        <v>5229169.0100000007</v>
      </c>
    </row>
    <row r="151" spans="1:9" s="18" customFormat="1" hidden="1">
      <c r="A151" s="22" t="s">
        <v>161</v>
      </c>
      <c r="B151" s="22" t="s">
        <v>15</v>
      </c>
      <c r="C151" s="23">
        <v>50000</v>
      </c>
      <c r="D151" s="22">
        <v>12</v>
      </c>
      <c r="E151" s="20">
        <v>25</v>
      </c>
      <c r="F151" s="34">
        <v>1721754792.2327785</v>
      </c>
      <c r="G151" s="34">
        <v>16719148.740801746</v>
      </c>
      <c r="H151" s="45">
        <v>6.9344764987433383</v>
      </c>
      <c r="I151" s="50">
        <f>Table3[[#This Row],[CAPEX ($AUD)]]/Table3[[#This Row],[Transmission
Length (km)]]</f>
        <v>68870191.689311147</v>
      </c>
    </row>
    <row r="152" spans="1:9" s="18" customFormat="1" hidden="1">
      <c r="A152" s="22" t="s">
        <v>162</v>
      </c>
      <c r="B152" s="22" t="s">
        <v>15</v>
      </c>
      <c r="C152" s="23">
        <v>50000</v>
      </c>
      <c r="D152" s="22">
        <v>12</v>
      </c>
      <c r="E152" s="20">
        <v>100</v>
      </c>
      <c r="F152" s="34">
        <v>1844176542.2327785</v>
      </c>
      <c r="G152" s="34">
        <v>19465532.221223641</v>
      </c>
      <c r="H152" s="45">
        <v>7.5164421676321274</v>
      </c>
      <c r="I152" s="50">
        <f>Table3[[#This Row],[CAPEX ($AUD)]]/Table3[[#This Row],[Transmission
Length (km)]]</f>
        <v>18441765.422327787</v>
      </c>
    </row>
    <row r="153" spans="1:9" s="18" customFormat="1" hidden="1">
      <c r="A153" s="22" t="s">
        <v>163</v>
      </c>
      <c r="B153" s="22" t="s">
        <v>15</v>
      </c>
      <c r="C153" s="23">
        <v>50000</v>
      </c>
      <c r="D153" s="22">
        <v>12</v>
      </c>
      <c r="E153" s="20">
        <v>250</v>
      </c>
      <c r="F153" s="34">
        <v>2089020042.2327785</v>
      </c>
      <c r="G153" s="34">
        <v>24958299.18206742</v>
      </c>
      <c r="H153" s="45">
        <v>8.6803735054095057</v>
      </c>
      <c r="I153" s="50">
        <f>Table3[[#This Row],[CAPEX ($AUD)]]/Table3[[#This Row],[Transmission
Length (km)]]</f>
        <v>8356080.1689311145</v>
      </c>
    </row>
    <row r="154" spans="1:9" s="18" customFormat="1" hidden="1">
      <c r="A154" s="22" t="s">
        <v>164</v>
      </c>
      <c r="B154" s="22" t="s">
        <v>15</v>
      </c>
      <c r="C154" s="23">
        <v>50000</v>
      </c>
      <c r="D154" s="22">
        <v>12</v>
      </c>
      <c r="E154" s="20">
        <v>500</v>
      </c>
      <c r="F154" s="34">
        <v>2648672542.2327785</v>
      </c>
      <c r="G154" s="34">
        <v>27756561.68206742</v>
      </c>
      <c r="H154" s="45">
        <v>10.783938000497166</v>
      </c>
      <c r="I154" s="50">
        <f>Table3[[#This Row],[CAPEX ($AUD)]]/Table3[[#This Row],[Transmission
Length (km)]]</f>
        <v>5297345.0844655568</v>
      </c>
    </row>
    <row r="155" spans="1:9" s="18" customFormat="1" hidden="1">
      <c r="A155" s="21" t="s">
        <v>165</v>
      </c>
      <c r="B155" s="21" t="s">
        <v>20</v>
      </c>
      <c r="C155" s="24">
        <v>50000</v>
      </c>
      <c r="D155" s="21">
        <v>12</v>
      </c>
      <c r="E155" s="19">
        <v>25</v>
      </c>
      <c r="F155" s="28">
        <v>308859818.66628671</v>
      </c>
      <c r="G155" s="28">
        <v>11582243.199985752</v>
      </c>
      <c r="H155" s="41">
        <v>1.7338526669290415</v>
      </c>
      <c r="I155" s="50">
        <f>Table3[[#This Row],[CAPEX ($AUD)]]/Table3[[#This Row],[Transmission
Length (km)]]</f>
        <v>12354392.746651469</v>
      </c>
    </row>
    <row r="156" spans="1:9" s="18" customFormat="1" hidden="1">
      <c r="A156" s="21" t="s">
        <v>166</v>
      </c>
      <c r="B156" s="21" t="s">
        <v>20</v>
      </c>
      <c r="C156" s="24">
        <v>50000</v>
      </c>
      <c r="D156" s="21">
        <v>12</v>
      </c>
      <c r="E156" s="19">
        <v>100</v>
      </c>
      <c r="F156" s="28">
        <v>349704322.01830816</v>
      </c>
      <c r="G156" s="28">
        <v>11365390.465595016</v>
      </c>
      <c r="H156" s="41">
        <v>1.8633408271441703</v>
      </c>
      <c r="I156" s="50">
        <f>Table3[[#This Row],[CAPEX ($AUD)]]/Table3[[#This Row],[Transmission
Length (km)]]</f>
        <v>3497043.2201830815</v>
      </c>
    </row>
    <row r="157" spans="1:9" s="18" customFormat="1" hidden="1">
      <c r="A157" s="21" t="s">
        <v>167</v>
      </c>
      <c r="B157" s="21" t="s">
        <v>20</v>
      </c>
      <c r="C157" s="24">
        <v>50000</v>
      </c>
      <c r="D157" s="21">
        <v>12</v>
      </c>
      <c r="E157" s="19">
        <v>250</v>
      </c>
      <c r="F157" s="28">
        <v>428267070.53900695</v>
      </c>
      <c r="G157" s="28">
        <v>8030007.5726063801</v>
      </c>
      <c r="H157" s="41">
        <v>1.9458378279431825</v>
      </c>
      <c r="I157" s="50">
        <f>Table3[[#This Row],[CAPEX ($AUD)]]/Table3[[#This Row],[Transmission
Length (km)]]</f>
        <v>1713068.2821560279</v>
      </c>
    </row>
    <row r="158" spans="1:9" s="18" customFormat="1" hidden="1">
      <c r="A158" s="21" t="s">
        <v>168</v>
      </c>
      <c r="B158" s="21" t="s">
        <v>20</v>
      </c>
      <c r="C158" s="24">
        <v>50000</v>
      </c>
      <c r="D158" s="21">
        <v>12</v>
      </c>
      <c r="E158" s="19">
        <v>500</v>
      </c>
      <c r="F158" s="28">
        <v>648182953.67694855</v>
      </c>
      <c r="G158" s="28">
        <v>12963659.073538972</v>
      </c>
      <c r="H158" s="41">
        <v>2.9912748556850763</v>
      </c>
      <c r="I158" s="50">
        <f>Table3[[#This Row],[CAPEX ($AUD)]]/Table3[[#This Row],[Transmission
Length (km)]]</f>
        <v>1296365.9073538971</v>
      </c>
    </row>
    <row r="159" spans="1:9" s="18" customFormat="1">
      <c r="A159" s="22" t="s">
        <v>169</v>
      </c>
      <c r="B159" s="22" t="s">
        <v>25</v>
      </c>
      <c r="C159" s="23">
        <v>50000</v>
      </c>
      <c r="D159" s="22">
        <v>12</v>
      </c>
      <c r="E159" s="20">
        <v>25</v>
      </c>
      <c r="F159" s="34">
        <v>70923194.886754468</v>
      </c>
      <c r="G159" s="34">
        <v>2305003.8338195202</v>
      </c>
      <c r="H159" s="45">
        <v>0.37790234865062511</v>
      </c>
      <c r="I159" s="50">
        <f>Table3[[#This Row],[CAPEX ($AUD)]]/Table3[[#This Row],[Transmission
Length (km)]]</f>
        <v>2836927.7954701786</v>
      </c>
    </row>
    <row r="160" spans="1:9" s="18" customFormat="1">
      <c r="A160" s="22" t="s">
        <v>170</v>
      </c>
      <c r="B160" s="22" t="s">
        <v>25</v>
      </c>
      <c r="C160" s="23">
        <v>50000</v>
      </c>
      <c r="D160" s="22">
        <v>12</v>
      </c>
      <c r="E160" s="20">
        <v>100</v>
      </c>
      <c r="F160" s="34">
        <v>106367700.62985064</v>
      </c>
      <c r="G160" s="34">
        <v>2925111.7673208928</v>
      </c>
      <c r="H160" s="45">
        <v>0.53640637377074996</v>
      </c>
      <c r="I160" s="50">
        <f>Table3[[#This Row],[CAPEX ($AUD)]]/Table3[[#This Row],[Transmission
Length (km)]]</f>
        <v>1063677.0062985064</v>
      </c>
    </row>
    <row r="161" spans="1:9" s="18" customFormat="1">
      <c r="A161" s="22" t="s">
        <v>171</v>
      </c>
      <c r="B161" s="22" t="s">
        <v>25</v>
      </c>
      <c r="C161" s="23">
        <v>50000</v>
      </c>
      <c r="D161" s="22">
        <v>12</v>
      </c>
      <c r="E161" s="20">
        <v>250</v>
      </c>
      <c r="F161" s="34">
        <v>160618454.86352414</v>
      </c>
      <c r="G161" s="34">
        <v>3389049.3976203594</v>
      </c>
      <c r="H161" s="45">
        <v>0.75131648936376838</v>
      </c>
      <c r="I161" s="50">
        <f>Table3[[#This Row],[CAPEX ($AUD)]]/Table3[[#This Row],[Transmission
Length (km)]]</f>
        <v>642473.81945409661</v>
      </c>
    </row>
    <row r="162" spans="1:9" s="18" customFormat="1">
      <c r="A162" s="22" t="s">
        <v>172</v>
      </c>
      <c r="B162" s="22" t="s">
        <v>25</v>
      </c>
      <c r="C162" s="23">
        <v>50000</v>
      </c>
      <c r="D162" s="22">
        <v>12</v>
      </c>
      <c r="E162" s="20">
        <v>500</v>
      </c>
      <c r="F162" s="34">
        <v>324552822.61717314</v>
      </c>
      <c r="G162" s="34">
        <v>7302438.508886395</v>
      </c>
      <c r="H162" s="45">
        <v>1.5440782361450116</v>
      </c>
      <c r="I162" s="50">
        <f>Table3[[#This Row],[CAPEX ($AUD)]]/Table3[[#This Row],[Transmission
Length (km)]]</f>
        <v>649105.64523434627</v>
      </c>
    </row>
    <row r="163" spans="1:9" s="18" customFormat="1" hidden="1">
      <c r="A163" s="21" t="s">
        <v>173</v>
      </c>
      <c r="B163" s="21" t="s">
        <v>10</v>
      </c>
      <c r="C163" s="24">
        <v>250000</v>
      </c>
      <c r="D163" s="21">
        <v>12</v>
      </c>
      <c r="E163" s="19">
        <v>25</v>
      </c>
      <c r="F163" s="28">
        <v>7005246300</v>
      </c>
      <c r="G163" s="29">
        <v>55354007.976217084</v>
      </c>
      <c r="H163" s="41">
        <v>5.4981727001357523</v>
      </c>
      <c r="I163" s="50">
        <f>Table3[[#This Row],[CAPEX ($AUD)]]/Table3[[#This Row],[Transmission
Length (km)]]</f>
        <v>280209852</v>
      </c>
    </row>
    <row r="164" spans="1:9" s="18" customFormat="1" hidden="1">
      <c r="A164" s="21" t="s">
        <v>174</v>
      </c>
      <c r="B164" s="21" t="s">
        <v>10</v>
      </c>
      <c r="C164" s="24">
        <v>250000</v>
      </c>
      <c r="D164" s="21">
        <v>12</v>
      </c>
      <c r="E164" s="19">
        <v>100</v>
      </c>
      <c r="F164" s="28">
        <v>7208468550</v>
      </c>
      <c r="G164" s="29">
        <v>73846469.40486832</v>
      </c>
      <c r="H164" s="41">
        <v>5.8504446101920804</v>
      </c>
      <c r="I164" s="50">
        <f>Table3[[#This Row],[CAPEX ($AUD)]]/Table3[[#This Row],[Transmission
Length (km)]]</f>
        <v>72084685.5</v>
      </c>
    </row>
    <row r="165" spans="1:9" s="18" customFormat="1" hidden="1">
      <c r="A165" s="21" t="s">
        <v>175</v>
      </c>
      <c r="B165" s="21" t="s">
        <v>10</v>
      </c>
      <c r="C165" s="24">
        <v>250000</v>
      </c>
      <c r="D165" s="21">
        <v>12</v>
      </c>
      <c r="E165" s="19">
        <v>250</v>
      </c>
      <c r="F165" s="29">
        <v>7614913050</v>
      </c>
      <c r="G165" s="29">
        <v>111085420.07467076</v>
      </c>
      <c r="H165" s="41">
        <v>6.5578882911779939</v>
      </c>
      <c r="I165" s="50">
        <f>Table3[[#This Row],[CAPEX ($AUD)]]/Table3[[#This Row],[Transmission
Length (km)]]</f>
        <v>30459652.199999999</v>
      </c>
    </row>
    <row r="166" spans="1:9" s="18" customFormat="1" hidden="1">
      <c r="A166" s="21" t="s">
        <v>176</v>
      </c>
      <c r="B166" s="21" t="s">
        <v>10</v>
      </c>
      <c r="C166" s="24">
        <v>250000</v>
      </c>
      <c r="D166" s="21">
        <v>12</v>
      </c>
      <c r="E166" s="19">
        <v>500</v>
      </c>
      <c r="F166" s="28">
        <v>8653604550</v>
      </c>
      <c r="G166" s="29">
        <v>119005442.76217076</v>
      </c>
      <c r="H166" s="41">
        <v>7.3698389091795828</v>
      </c>
      <c r="I166" s="50">
        <f>Table3[[#This Row],[CAPEX ($AUD)]]/Table3[[#This Row],[Transmission
Length (km)]]</f>
        <v>17307209.100000001</v>
      </c>
    </row>
    <row r="167" spans="1:9" s="18" customFormat="1" hidden="1">
      <c r="A167" s="22" t="s">
        <v>177</v>
      </c>
      <c r="B167" s="22" t="s">
        <v>15</v>
      </c>
      <c r="C167" s="23">
        <v>250000</v>
      </c>
      <c r="D167" s="22">
        <v>12</v>
      </c>
      <c r="E167" s="20">
        <v>25</v>
      </c>
      <c r="F167" s="34">
        <v>8256069048.8123474</v>
      </c>
      <c r="G167" s="34">
        <v>83296287.074489534</v>
      </c>
      <c r="H167" s="45">
        <v>6.6860473831810534</v>
      </c>
      <c r="I167" s="50">
        <f>Table3[[#This Row],[CAPEX ($AUD)]]/Table3[[#This Row],[Transmission
Length (km)]]</f>
        <v>330242761.95249391</v>
      </c>
    </row>
    <row r="168" spans="1:9" s="18" customFormat="1" hidden="1">
      <c r="A168" s="22" t="s">
        <v>178</v>
      </c>
      <c r="B168" s="22" t="s">
        <v>15</v>
      </c>
      <c r="C168" s="23">
        <v>250000</v>
      </c>
      <c r="D168" s="22">
        <v>12</v>
      </c>
      <c r="E168" s="20">
        <v>100</v>
      </c>
      <c r="F168" s="34">
        <v>8437569048.8123474</v>
      </c>
      <c r="G168" s="34">
        <v>90842385.208587676</v>
      </c>
      <c r="H168" s="45">
        <v>6.8982711889083301</v>
      </c>
      <c r="I168" s="50">
        <f>Table3[[#This Row],[CAPEX ($AUD)]]/Table3[[#This Row],[Transmission
Length (km)]]</f>
        <v>84375690.488123477</v>
      </c>
    </row>
    <row r="169" spans="1:9" s="18" customFormat="1" hidden="1">
      <c r="A169" s="22" t="s">
        <v>179</v>
      </c>
      <c r="B169" s="22" t="s">
        <v>15</v>
      </c>
      <c r="C169" s="23">
        <v>250000</v>
      </c>
      <c r="D169" s="22">
        <v>12</v>
      </c>
      <c r="E169" s="20">
        <v>250</v>
      </c>
      <c r="F169" s="34">
        <v>8800569048.8123474</v>
      </c>
      <c r="G169" s="34">
        <v>105934581.47678393</v>
      </c>
      <c r="H169" s="45">
        <v>7.3227188003626287</v>
      </c>
      <c r="I169" s="50">
        <f>Table3[[#This Row],[CAPEX ($AUD)]]/Table3[[#This Row],[Transmission
Length (km)]]</f>
        <v>35202276.195249386</v>
      </c>
    </row>
    <row r="170" spans="1:9" s="18" customFormat="1" hidden="1">
      <c r="A170" s="22" t="s">
        <v>180</v>
      </c>
      <c r="B170" s="22" t="s">
        <v>15</v>
      </c>
      <c r="C170" s="23">
        <v>250000</v>
      </c>
      <c r="D170" s="22">
        <v>12</v>
      </c>
      <c r="E170" s="20">
        <v>500</v>
      </c>
      <c r="F170" s="34">
        <v>9466069048.8123474</v>
      </c>
      <c r="G170" s="34">
        <v>119418911.70028083</v>
      </c>
      <c r="H170" s="45">
        <v>7.9389469982093797</v>
      </c>
      <c r="I170" s="50">
        <f>Table3[[#This Row],[CAPEX ($AUD)]]/Table3[[#This Row],[Transmission
Length (km)]]</f>
        <v>18932138.097624693</v>
      </c>
    </row>
    <row r="171" spans="1:9" s="18" customFormat="1" hidden="1">
      <c r="A171" s="21" t="s">
        <v>181</v>
      </c>
      <c r="B171" s="21" t="s">
        <v>20</v>
      </c>
      <c r="C171" s="24">
        <v>250000</v>
      </c>
      <c r="D171" s="21">
        <v>12</v>
      </c>
      <c r="E171" s="19">
        <v>25</v>
      </c>
      <c r="F171" s="28">
        <v>1310850348.4596221</v>
      </c>
      <c r="G171" s="28">
        <v>49156888.067235827</v>
      </c>
      <c r="H171" s="41">
        <v>1.471749470317012</v>
      </c>
      <c r="I171" s="50">
        <f>Table3[[#This Row],[CAPEX ($AUD)]]/Table3[[#This Row],[Transmission
Length (km)]]</f>
        <v>52434013.938384883</v>
      </c>
    </row>
    <row r="172" spans="1:9" s="18" customFormat="1" hidden="1">
      <c r="A172" s="21" t="s">
        <v>182</v>
      </c>
      <c r="B172" s="21" t="s">
        <v>20</v>
      </c>
      <c r="C172" s="24">
        <v>250000</v>
      </c>
      <c r="D172" s="21">
        <v>12</v>
      </c>
      <c r="E172" s="19">
        <v>100</v>
      </c>
      <c r="F172" s="28">
        <v>1414765995.0769918</v>
      </c>
      <c r="G172" s="28">
        <v>45979894.840002231</v>
      </c>
      <c r="H172" s="41">
        <v>1.507668663782886</v>
      </c>
      <c r="I172" s="50">
        <f>Table3[[#This Row],[CAPEX ($AUD)]]/Table3[[#This Row],[Transmission
Length (km)]]</f>
        <v>14147659.950769918</v>
      </c>
    </row>
    <row r="173" spans="1:9" s="18" customFormat="1" hidden="1">
      <c r="A173" s="21" t="s">
        <v>183</v>
      </c>
      <c r="B173" s="21" t="s">
        <v>20</v>
      </c>
      <c r="C173" s="24">
        <v>250000</v>
      </c>
      <c r="D173" s="21">
        <v>12</v>
      </c>
      <c r="E173" s="19">
        <v>250</v>
      </c>
      <c r="F173" s="28">
        <v>1346952513.395442</v>
      </c>
      <c r="G173" s="28">
        <v>25255359.626164537</v>
      </c>
      <c r="H173" s="41">
        <v>1.2239797702444601</v>
      </c>
      <c r="I173" s="50">
        <f>Table3[[#This Row],[CAPEX ($AUD)]]/Table3[[#This Row],[Transmission
Length (km)]]</f>
        <v>5387810.0535817677</v>
      </c>
    </row>
    <row r="174" spans="1:9" s="18" customFormat="1" hidden="1">
      <c r="A174" s="21" t="s">
        <v>184</v>
      </c>
      <c r="B174" s="21" t="s">
        <v>20</v>
      </c>
      <c r="C174" s="24">
        <v>250000</v>
      </c>
      <c r="D174" s="21">
        <v>12</v>
      </c>
      <c r="E174" s="19">
        <v>500</v>
      </c>
      <c r="F174" s="28">
        <v>1798079214.4546165</v>
      </c>
      <c r="G174" s="28">
        <v>35961584.289092332</v>
      </c>
      <c r="H174" s="41">
        <v>1.6595774733714204</v>
      </c>
      <c r="I174" s="50">
        <f>Table3[[#This Row],[CAPEX ($AUD)]]/Table3[[#This Row],[Transmission
Length (km)]]</f>
        <v>3596158.4289092333</v>
      </c>
    </row>
    <row r="175" spans="1:9" s="18" customFormat="1">
      <c r="A175" s="22" t="s">
        <v>185</v>
      </c>
      <c r="B175" s="22" t="s">
        <v>25</v>
      </c>
      <c r="C175" s="23">
        <v>250000</v>
      </c>
      <c r="D175" s="22">
        <v>12</v>
      </c>
      <c r="E175" s="20">
        <v>25</v>
      </c>
      <c r="F175" s="34">
        <v>192178325.47437927</v>
      </c>
      <c r="G175" s="34">
        <v>6245795.5779173262</v>
      </c>
      <c r="H175" s="45">
        <v>0.20479799499296208</v>
      </c>
      <c r="I175" s="50">
        <f>Table3[[#This Row],[CAPEX ($AUD)]]/Table3[[#This Row],[Transmission
Length (km)]]</f>
        <v>7687133.0189751713</v>
      </c>
    </row>
    <row r="176" spans="1:9" s="18" customFormat="1">
      <c r="A176" s="22" t="s">
        <v>186</v>
      </c>
      <c r="B176" s="22" t="s">
        <v>25</v>
      </c>
      <c r="C176" s="23">
        <v>250000</v>
      </c>
      <c r="D176" s="22">
        <v>12</v>
      </c>
      <c r="E176" s="20">
        <v>100</v>
      </c>
      <c r="F176" s="34">
        <v>283345752.84620255</v>
      </c>
      <c r="G176" s="34">
        <v>7792008.2032705704</v>
      </c>
      <c r="H176" s="45">
        <v>0.28577936141814225</v>
      </c>
      <c r="I176" s="50">
        <f>Table3[[#This Row],[CAPEX ($AUD)]]/Table3[[#This Row],[Transmission
Length (km)]]</f>
        <v>2833457.5284620253</v>
      </c>
    </row>
    <row r="177" spans="1:9" s="18" customFormat="1">
      <c r="A177" s="22" t="s">
        <v>187</v>
      </c>
      <c r="B177" s="22" t="s">
        <v>25</v>
      </c>
      <c r="C177" s="23">
        <v>250000</v>
      </c>
      <c r="D177" s="22">
        <v>12</v>
      </c>
      <c r="E177" s="20">
        <v>250</v>
      </c>
      <c r="F177" s="34">
        <v>455522797.23704255</v>
      </c>
      <c r="G177" s="34">
        <v>9611531.0217015985</v>
      </c>
      <c r="H177" s="45">
        <v>0.42615500085105246</v>
      </c>
      <c r="I177" s="50">
        <f>Table3[[#This Row],[CAPEX ($AUD)]]/Table3[[#This Row],[Transmission
Length (km)]]</f>
        <v>1822091.1889481703</v>
      </c>
    </row>
    <row r="178" spans="1:9" s="18" customFormat="1">
      <c r="A178" s="22" t="s">
        <v>188</v>
      </c>
      <c r="B178" s="22" t="s">
        <v>25</v>
      </c>
      <c r="C178" s="23">
        <v>250000</v>
      </c>
      <c r="D178" s="22">
        <v>12</v>
      </c>
      <c r="E178" s="20">
        <v>500</v>
      </c>
      <c r="F178" s="34">
        <v>857927457.71651971</v>
      </c>
      <c r="G178" s="34">
        <v>19303367.798621692</v>
      </c>
      <c r="H178" s="45">
        <v>0.81632758881524969</v>
      </c>
      <c r="I178" s="50">
        <f>Table3[[#This Row],[CAPEX ($AUD)]]/Table3[[#This Row],[Transmission
Length (km)]]</f>
        <v>1715854.9154330394</v>
      </c>
    </row>
    <row r="179" spans="1:9" s="18" customFormat="1" hidden="1">
      <c r="A179" s="21" t="s">
        <v>189</v>
      </c>
      <c r="B179" s="21" t="s">
        <v>10</v>
      </c>
      <c r="C179" s="24">
        <v>500000</v>
      </c>
      <c r="D179" s="21">
        <v>12</v>
      </c>
      <c r="E179" s="19">
        <v>25</v>
      </c>
      <c r="F179" s="28">
        <v>13189982100</v>
      </c>
      <c r="G179" s="29">
        <v>110583824.57743415</v>
      </c>
      <c r="H179" s="41">
        <v>5.212475158069771</v>
      </c>
      <c r="I179" s="50">
        <f>Table3[[#This Row],[CAPEX ($AUD)]]/Table3[[#This Row],[Transmission
Length (km)]]</f>
        <v>527599284</v>
      </c>
    </row>
    <row r="180" spans="1:9" s="18" customFormat="1" hidden="1">
      <c r="A180" s="21" t="s">
        <v>190</v>
      </c>
      <c r="B180" s="21" t="s">
        <v>10</v>
      </c>
      <c r="C180" s="24">
        <v>500000</v>
      </c>
      <c r="D180" s="21">
        <v>12</v>
      </c>
      <c r="E180" s="19">
        <v>100</v>
      </c>
      <c r="F180" s="28">
        <v>13447396950</v>
      </c>
      <c r="G180" s="29">
        <v>147196173.30973661</v>
      </c>
      <c r="H180" s="41">
        <v>5.5108578943475059</v>
      </c>
      <c r="I180" s="50">
        <f>Table3[[#This Row],[CAPEX ($AUD)]]/Table3[[#This Row],[Transmission
Length (km)]]</f>
        <v>134473969.5</v>
      </c>
    </row>
    <row r="181" spans="1:9" s="18" customFormat="1" hidden="1">
      <c r="A181" s="21" t="s">
        <v>191</v>
      </c>
      <c r="B181" s="21" t="s">
        <v>10</v>
      </c>
      <c r="C181" s="24">
        <v>500000</v>
      </c>
      <c r="D181" s="21">
        <v>12</v>
      </c>
      <c r="E181" s="19">
        <v>250</v>
      </c>
      <c r="F181" s="29">
        <v>13962226649.999998</v>
      </c>
      <c r="G181" s="29">
        <v>220635383.14934152</v>
      </c>
      <c r="H181" s="41">
        <v>6.1088477526050724</v>
      </c>
      <c r="I181" s="50">
        <f>Table3[[#This Row],[CAPEX ($AUD)]]/Table3[[#This Row],[Transmission
Length (km)]]</f>
        <v>55848906.599999994</v>
      </c>
    </row>
    <row r="182" spans="1:9" s="18" customFormat="1" hidden="1">
      <c r="A182" s="21" t="s">
        <v>192</v>
      </c>
      <c r="B182" s="21" t="s">
        <v>10</v>
      </c>
      <c r="C182" s="24">
        <v>500000</v>
      </c>
      <c r="D182" s="21">
        <v>12</v>
      </c>
      <c r="E182" s="19">
        <v>500</v>
      </c>
      <c r="F182" s="28">
        <v>16536375150</v>
      </c>
      <c r="G182" s="29">
        <v>237152836.02434152</v>
      </c>
      <c r="H182" s="41">
        <v>7.0972068822316041</v>
      </c>
      <c r="I182" s="50">
        <f>Table3[[#This Row],[CAPEX ($AUD)]]/Table3[[#This Row],[Transmission
Length (km)]]</f>
        <v>33072750.300000001</v>
      </c>
    </row>
    <row r="183" spans="1:9" s="18" customFormat="1" hidden="1">
      <c r="A183" s="22" t="s">
        <v>193</v>
      </c>
      <c r="B183" s="22" t="s">
        <v>15</v>
      </c>
      <c r="C183" s="23">
        <v>500000</v>
      </c>
      <c r="D183" s="22">
        <v>12</v>
      </c>
      <c r="E183" s="20">
        <v>25</v>
      </c>
      <c r="F183" s="34">
        <v>15615497797.743462</v>
      </c>
      <c r="G183" s="34">
        <v>165334510.65016669</v>
      </c>
      <c r="H183" s="45">
        <v>6.36743573294192</v>
      </c>
      <c r="I183" s="50">
        <f>Table3[[#This Row],[CAPEX ($AUD)]]/Table3[[#This Row],[Transmission
Length (km)]]</f>
        <v>624619911.90973842</v>
      </c>
    </row>
    <row r="184" spans="1:9" s="18" customFormat="1" hidden="1">
      <c r="A184" s="22" t="s">
        <v>194</v>
      </c>
      <c r="B184" s="22" t="s">
        <v>15</v>
      </c>
      <c r="C184" s="23">
        <v>500000</v>
      </c>
      <c r="D184" s="22">
        <v>12</v>
      </c>
      <c r="E184" s="20">
        <v>100</v>
      </c>
      <c r="F184" s="34">
        <v>15978497797.743462</v>
      </c>
      <c r="G184" s="34">
        <v>180426706.91836298</v>
      </c>
      <c r="H184" s="45">
        <v>6.5796595386691141</v>
      </c>
      <c r="I184" s="50">
        <f>Table3[[#This Row],[CAPEX ($AUD)]]/Table3[[#This Row],[Transmission
Length (km)]]</f>
        <v>159784977.97743461</v>
      </c>
    </row>
    <row r="185" spans="1:9" s="18" customFormat="1" hidden="1">
      <c r="A185" s="22" t="s">
        <v>195</v>
      </c>
      <c r="B185" s="22" t="s">
        <v>15</v>
      </c>
      <c r="C185" s="23">
        <v>500000</v>
      </c>
      <c r="D185" s="22">
        <v>12</v>
      </c>
      <c r="E185" s="20">
        <v>250</v>
      </c>
      <c r="F185" s="34">
        <v>16578691447.862228</v>
      </c>
      <c r="G185" s="34">
        <v>209353035.9559432</v>
      </c>
      <c r="H185" s="45">
        <v>6.953229984024027</v>
      </c>
      <c r="I185" s="50">
        <f>Table3[[#This Row],[CAPEX ($AUD)]]/Table3[[#This Row],[Transmission
Length (km)]]</f>
        <v>66314765.791448914</v>
      </c>
    </row>
    <row r="186" spans="1:9" s="18" customFormat="1" hidden="1">
      <c r="A186" s="22" t="s">
        <v>196</v>
      </c>
      <c r="B186" s="22" t="s">
        <v>15</v>
      </c>
      <c r="C186" s="23">
        <v>500000</v>
      </c>
      <c r="D186" s="22">
        <v>12</v>
      </c>
      <c r="E186" s="20">
        <v>500</v>
      </c>
      <c r="F186" s="34">
        <v>17909691447.862228</v>
      </c>
      <c r="G186" s="34">
        <v>236321696.40293694</v>
      </c>
      <c r="H186" s="45">
        <v>7.5694581818707594</v>
      </c>
      <c r="I186" s="50">
        <f>Table3[[#This Row],[CAPEX ($AUD)]]/Table3[[#This Row],[Transmission
Length (km)]]</f>
        <v>35819382.89572446</v>
      </c>
    </row>
    <row r="187" spans="1:9" s="18" customFormat="1" hidden="1">
      <c r="A187" s="21" t="s">
        <v>197</v>
      </c>
      <c r="B187" s="21" t="s">
        <v>20</v>
      </c>
      <c r="C187" s="24">
        <v>500000</v>
      </c>
      <c r="D187" s="21">
        <v>12</v>
      </c>
      <c r="E187" s="19">
        <v>25</v>
      </c>
      <c r="F187" s="28">
        <v>2619677649.1712179</v>
      </c>
      <c r="G187" s="28">
        <v>98237911.843920663</v>
      </c>
      <c r="H187" s="41">
        <v>1.4706137878742795</v>
      </c>
      <c r="I187" s="50">
        <f>Table3[[#This Row],[CAPEX ($AUD)]]/Table3[[#This Row],[Transmission
Length (km)]]</f>
        <v>104787105.96684872</v>
      </c>
    </row>
    <row r="188" spans="1:9" s="18" customFormat="1" hidden="1">
      <c r="A188" s="21" t="s">
        <v>198</v>
      </c>
      <c r="B188" s="21" t="s">
        <v>20</v>
      </c>
      <c r="C188" s="24">
        <v>500000</v>
      </c>
      <c r="D188" s="21">
        <v>12</v>
      </c>
      <c r="E188" s="19">
        <v>100</v>
      </c>
      <c r="F188" s="28">
        <v>2698933128.0955839</v>
      </c>
      <c r="G188" s="28">
        <v>87715326.663106486</v>
      </c>
      <c r="H188" s="41">
        <v>1.4380812505511886</v>
      </c>
      <c r="I188" s="50">
        <f>Table3[[#This Row],[CAPEX ($AUD)]]/Table3[[#This Row],[Transmission
Length (km)]]</f>
        <v>26989331.28095584</v>
      </c>
    </row>
    <row r="189" spans="1:9" s="18" customFormat="1" hidden="1">
      <c r="A189" s="21" t="s">
        <v>199</v>
      </c>
      <c r="B189" s="21" t="s">
        <v>20</v>
      </c>
      <c r="C189" s="24">
        <v>500000</v>
      </c>
      <c r="D189" s="21">
        <v>12</v>
      </c>
      <c r="E189" s="19">
        <v>250</v>
      </c>
      <c r="F189" s="28">
        <v>2681475823.1372981</v>
      </c>
      <c r="G189" s="28">
        <v>50277671.683824338</v>
      </c>
      <c r="H189" s="41">
        <v>1.2183325430107756</v>
      </c>
      <c r="I189" s="50">
        <f>Table3[[#This Row],[CAPEX ($AUD)]]/Table3[[#This Row],[Transmission
Length (km)]]</f>
        <v>10725903.292549193</v>
      </c>
    </row>
    <row r="190" spans="1:9" s="18" customFormat="1" hidden="1">
      <c r="A190" s="21" t="s">
        <v>200</v>
      </c>
      <c r="B190" s="21" t="s">
        <v>20</v>
      </c>
      <c r="C190" s="24">
        <v>500000</v>
      </c>
      <c r="D190" s="21">
        <v>12</v>
      </c>
      <c r="E190" s="19">
        <v>500</v>
      </c>
      <c r="F190" s="28">
        <v>3026530820.9044337</v>
      </c>
      <c r="G190" s="28">
        <v>60530616.418088675</v>
      </c>
      <c r="H190" s="41">
        <v>1.3967021954482612</v>
      </c>
      <c r="I190" s="50">
        <f>Table3[[#This Row],[CAPEX ($AUD)]]/Table3[[#This Row],[Transmission
Length (km)]]</f>
        <v>6053061.6418088675</v>
      </c>
    </row>
    <row r="191" spans="1:9" s="18" customFormat="1">
      <c r="A191" s="22" t="s">
        <v>201</v>
      </c>
      <c r="B191" s="22" t="s">
        <v>25</v>
      </c>
      <c r="C191" s="23">
        <v>500000</v>
      </c>
      <c r="D191" s="22">
        <v>12</v>
      </c>
      <c r="E191" s="20">
        <v>25</v>
      </c>
      <c r="F191" s="34">
        <v>383294928.62128896</v>
      </c>
      <c r="G191" s="34">
        <v>12457085.180191891</v>
      </c>
      <c r="H191" s="45">
        <v>0.20423227405807443</v>
      </c>
      <c r="I191" s="50">
        <f>Table3[[#This Row],[CAPEX ($AUD)]]/Table3[[#This Row],[Transmission
Length (km)]]</f>
        <v>15331797.144851558</v>
      </c>
    </row>
    <row r="192" spans="1:9" s="18" customFormat="1">
      <c r="A192" s="22" t="s">
        <v>202</v>
      </c>
      <c r="B192" s="22" t="s">
        <v>25</v>
      </c>
      <c r="C192" s="23">
        <v>500000</v>
      </c>
      <c r="D192" s="22">
        <v>12</v>
      </c>
      <c r="E192" s="20">
        <v>100</v>
      </c>
      <c r="F192" s="34">
        <v>472311872.31158572</v>
      </c>
      <c r="G192" s="34">
        <v>12988576.488568608</v>
      </c>
      <c r="H192" s="45">
        <v>0.23818423940286909</v>
      </c>
      <c r="I192" s="50">
        <f>Table3[[#This Row],[CAPEX ($AUD)]]/Table3[[#This Row],[Transmission
Length (km)]]</f>
        <v>4723118.7231158577</v>
      </c>
    </row>
    <row r="193" spans="1:9" s="18" customFormat="1">
      <c r="A193" s="22" t="s">
        <v>203</v>
      </c>
      <c r="B193" s="22" t="s">
        <v>25</v>
      </c>
      <c r="C193" s="23">
        <v>500000</v>
      </c>
      <c r="D193" s="22">
        <v>12</v>
      </c>
      <c r="E193" s="20">
        <v>250</v>
      </c>
      <c r="F193" s="34">
        <v>665313549.04757822</v>
      </c>
      <c r="G193" s="34">
        <v>14038115.8849039</v>
      </c>
      <c r="H193" s="45">
        <v>0.3112102158007326</v>
      </c>
      <c r="I193" s="50">
        <f>Table3[[#This Row],[CAPEX ($AUD)]]/Table3[[#This Row],[Transmission
Length (km)]]</f>
        <v>2661254.196190313</v>
      </c>
    </row>
    <row r="194" spans="1:9" s="18" customFormat="1" ht="14.65" thickBot="1">
      <c r="A194" s="30" t="s">
        <v>204</v>
      </c>
      <c r="B194" s="30" t="s">
        <v>25</v>
      </c>
      <c r="C194" s="31">
        <v>500000</v>
      </c>
      <c r="D194" s="30">
        <v>12</v>
      </c>
      <c r="E194" s="32">
        <v>500</v>
      </c>
      <c r="F194" s="33">
        <v>1231499470.346065</v>
      </c>
      <c r="G194" s="33">
        <v>27708738.082786463</v>
      </c>
      <c r="H194" s="44">
        <v>0.58589277229254633</v>
      </c>
      <c r="I194" s="50">
        <f>Table3[[#This Row],[CAPEX ($AUD)]]/Table3[[#This Row],[Transmission
Length (km)]]</f>
        <v>2462998.94069213</v>
      </c>
    </row>
    <row r="195" spans="1:9" s="18" customFormat="1" hidden="1">
      <c r="A195" s="25" t="s">
        <v>205</v>
      </c>
      <c r="B195" s="25" t="s">
        <v>10</v>
      </c>
      <c r="C195" s="26">
        <v>10000</v>
      </c>
      <c r="D195" s="25">
        <v>24</v>
      </c>
      <c r="E195" s="27">
        <v>25</v>
      </c>
      <c r="F195" s="28">
        <v>422186209.99999994</v>
      </c>
      <c r="G195" s="29">
        <v>3774762.5346483076</v>
      </c>
      <c r="H195" s="41">
        <v>8.4091891729620638</v>
      </c>
      <c r="I195" s="50">
        <f>Table3[[#This Row],[CAPEX ($AUD)]]/Table3[[#This Row],[Transmission
Length (km)]]</f>
        <v>16887448.399999999</v>
      </c>
    </row>
    <row r="196" spans="1:9" s="18" customFormat="1" hidden="1">
      <c r="A196" s="21" t="s">
        <v>206</v>
      </c>
      <c r="B196" s="21" t="s">
        <v>10</v>
      </c>
      <c r="C196" s="24">
        <v>10000</v>
      </c>
      <c r="D196" s="21">
        <v>24</v>
      </c>
      <c r="E196" s="19">
        <v>100</v>
      </c>
      <c r="F196" s="10">
        <v>539644759.99999988</v>
      </c>
      <c r="G196" s="29">
        <v>4414065.1899330588</v>
      </c>
      <c r="H196" s="41">
        <v>10.631488018220637</v>
      </c>
      <c r="I196" s="50">
        <f>Table3[[#This Row],[CAPEX ($AUD)]]/Table3[[#This Row],[Transmission
Length (km)]]</f>
        <v>5396447.5999999987</v>
      </c>
    </row>
    <row r="197" spans="1:9" s="18" customFormat="1" hidden="1">
      <c r="A197" s="21" t="s">
        <v>207</v>
      </c>
      <c r="B197" s="21" t="s">
        <v>10</v>
      </c>
      <c r="C197" s="24">
        <v>10000</v>
      </c>
      <c r="D197" s="21">
        <v>24</v>
      </c>
      <c r="E197" s="19">
        <v>250</v>
      </c>
      <c r="F197" s="11">
        <v>800889260</v>
      </c>
      <c r="G197" s="29">
        <v>5832161.5805815179</v>
      </c>
      <c r="H197" s="41">
        <v>15.573110842744107</v>
      </c>
      <c r="I197" s="50">
        <f>Table3[[#This Row],[CAPEX ($AUD)]]/Table3[[#This Row],[Transmission
Length (km)]]</f>
        <v>3203557.04</v>
      </c>
    </row>
    <row r="198" spans="1:9" s="18" customFormat="1" hidden="1">
      <c r="A198" s="21" t="s">
        <v>208</v>
      </c>
      <c r="B198" s="21" t="s">
        <v>10</v>
      </c>
      <c r="C198" s="24">
        <v>10000</v>
      </c>
      <c r="D198" s="21">
        <v>24</v>
      </c>
      <c r="E198" s="19">
        <v>500</v>
      </c>
      <c r="F198" s="10">
        <v>1412769760</v>
      </c>
      <c r="G198" s="29">
        <v>8530276.3969495539</v>
      </c>
      <c r="H198" s="41">
        <v>26.969372387500208</v>
      </c>
      <c r="I198" s="50">
        <f>Table3[[#This Row],[CAPEX ($AUD)]]/Table3[[#This Row],[Transmission
Length (km)]]</f>
        <v>2825539.52</v>
      </c>
    </row>
    <row r="199" spans="1:9" s="18" customFormat="1" hidden="1">
      <c r="A199" s="22" t="s">
        <v>209</v>
      </c>
      <c r="B199" s="22" t="s">
        <v>15</v>
      </c>
      <c r="C199" s="23">
        <v>10000</v>
      </c>
      <c r="D199" s="22">
        <v>24</v>
      </c>
      <c r="E199" s="20">
        <v>25</v>
      </c>
      <c r="F199" s="12">
        <v>566214284.82185209</v>
      </c>
      <c r="G199" s="34">
        <v>5064514.6627756376</v>
      </c>
      <c r="H199" s="45">
        <v>11.278539483505872</v>
      </c>
      <c r="I199" s="50">
        <f>Table3[[#This Row],[CAPEX ($AUD)]]/Table3[[#This Row],[Transmission
Length (km)]]</f>
        <v>22648571.392874084</v>
      </c>
    </row>
    <row r="200" spans="1:9" s="18" customFormat="1" hidden="1">
      <c r="A200" s="22" t="s">
        <v>210</v>
      </c>
      <c r="B200" s="22" t="s">
        <v>15</v>
      </c>
      <c r="C200" s="23">
        <v>10000</v>
      </c>
      <c r="D200" s="22">
        <v>24</v>
      </c>
      <c r="E200" s="20">
        <v>100</v>
      </c>
      <c r="F200" s="12">
        <v>648796784.82185209</v>
      </c>
      <c r="G200" s="34">
        <v>5975928.8314469885</v>
      </c>
      <c r="H200" s="45">
        <v>12.972819154262355</v>
      </c>
      <c r="I200" s="50">
        <f>Table3[[#This Row],[CAPEX ($AUD)]]/Table3[[#This Row],[Transmission
Length (km)]]</f>
        <v>6487967.8482185211</v>
      </c>
    </row>
    <row r="201" spans="1:9" s="18" customFormat="1" hidden="1">
      <c r="A201" s="22" t="s">
        <v>211</v>
      </c>
      <c r="B201" s="22" t="s">
        <v>15</v>
      </c>
      <c r="C201" s="23">
        <v>10000</v>
      </c>
      <c r="D201" s="22">
        <v>24</v>
      </c>
      <c r="E201" s="20">
        <v>250</v>
      </c>
      <c r="F201" s="12">
        <v>813961784.82185197</v>
      </c>
      <c r="G201" s="34">
        <v>7798757.1687896885</v>
      </c>
      <c r="H201" s="45">
        <v>16.361378495775281</v>
      </c>
      <c r="I201" s="50">
        <f>Table3[[#This Row],[CAPEX ($AUD)]]/Table3[[#This Row],[Transmission
Length (km)]]</f>
        <v>3255847.139287408</v>
      </c>
    </row>
    <row r="202" spans="1:9" s="18" customFormat="1" hidden="1">
      <c r="A202" s="22" t="s">
        <v>212</v>
      </c>
      <c r="B202" s="22" t="s">
        <v>15</v>
      </c>
      <c r="C202" s="23">
        <v>10000</v>
      </c>
      <c r="D202" s="22">
        <v>24</v>
      </c>
      <c r="E202" s="20">
        <v>500</v>
      </c>
      <c r="F202" s="12">
        <v>1243511784.8218524</v>
      </c>
      <c r="G202" s="34">
        <v>9946507.1687896904</v>
      </c>
      <c r="H202" s="45">
        <v>24.434121214380397</v>
      </c>
      <c r="I202" s="50">
        <f>Table3[[#This Row],[CAPEX ($AUD)]]/Table3[[#This Row],[Transmission
Length (km)]]</f>
        <v>2487023.5696437047</v>
      </c>
    </row>
    <row r="203" spans="1:9" s="18" customFormat="1" hidden="1">
      <c r="A203" s="21" t="s">
        <v>213</v>
      </c>
      <c r="B203" s="21" t="s">
        <v>20</v>
      </c>
      <c r="C203" s="24">
        <v>10000</v>
      </c>
      <c r="D203" s="21">
        <v>24</v>
      </c>
      <c r="E203" s="19">
        <v>25</v>
      </c>
      <c r="F203" s="10">
        <v>129296273.19582464</v>
      </c>
      <c r="G203" s="28">
        <v>4848610.2448434234</v>
      </c>
      <c r="H203" s="41">
        <v>3.6291656368999621</v>
      </c>
      <c r="I203" s="50">
        <f>Table3[[#This Row],[CAPEX ($AUD)]]/Table3[[#This Row],[Transmission
Length (km)]]</f>
        <v>5171850.9278329853</v>
      </c>
    </row>
    <row r="204" spans="1:9" s="18" customFormat="1" hidden="1">
      <c r="A204" s="21" t="s">
        <v>214</v>
      </c>
      <c r="B204" s="21" t="s">
        <v>20</v>
      </c>
      <c r="C204" s="24">
        <v>10000</v>
      </c>
      <c r="D204" s="21">
        <v>24</v>
      </c>
      <c r="E204" s="19">
        <v>100</v>
      </c>
      <c r="F204" s="10">
        <v>173786844.29114032</v>
      </c>
      <c r="G204" s="28">
        <v>5648072.4394620601</v>
      </c>
      <c r="H204" s="41">
        <v>4.6299702605802597</v>
      </c>
      <c r="I204" s="50">
        <f>Table3[[#This Row],[CAPEX ($AUD)]]/Table3[[#This Row],[Transmission
Length (km)]]</f>
        <v>1737868.4429114033</v>
      </c>
    </row>
    <row r="205" spans="1:9" s="18" customFormat="1" hidden="1">
      <c r="A205" s="21" t="s">
        <v>215</v>
      </c>
      <c r="B205" s="21" t="s">
        <v>20</v>
      </c>
      <c r="C205" s="24">
        <v>10000</v>
      </c>
      <c r="D205" s="21">
        <v>24</v>
      </c>
      <c r="E205" s="19">
        <v>250</v>
      </c>
      <c r="F205" s="10">
        <v>195815906.86429492</v>
      </c>
      <c r="G205" s="28">
        <v>3671548.2537055295</v>
      </c>
      <c r="H205" s="41">
        <v>4.4484624793822372</v>
      </c>
      <c r="I205" s="50">
        <f>Table3[[#This Row],[CAPEX ($AUD)]]/Table3[[#This Row],[Transmission
Length (km)]]</f>
        <v>783263.62745717971</v>
      </c>
    </row>
    <row r="206" spans="1:9" s="18" customFormat="1" hidden="1">
      <c r="A206" s="21" t="s">
        <v>216</v>
      </c>
      <c r="B206" s="21" t="s">
        <v>20</v>
      </c>
      <c r="C206" s="24">
        <v>10000</v>
      </c>
      <c r="D206" s="21">
        <v>24</v>
      </c>
      <c r="E206" s="19">
        <v>500</v>
      </c>
      <c r="F206" s="10">
        <v>253026826.66216695</v>
      </c>
      <c r="G206" s="28">
        <v>5060536.5332433395</v>
      </c>
      <c r="H206" s="41">
        <v>5.8384193854128279</v>
      </c>
      <c r="I206" s="50">
        <f>Table3[[#This Row],[CAPEX ($AUD)]]/Table3[[#This Row],[Transmission
Length (km)]]</f>
        <v>506053.65332433389</v>
      </c>
    </row>
    <row r="207" spans="1:9" s="18" customFormat="1">
      <c r="A207" s="22" t="s">
        <v>217</v>
      </c>
      <c r="B207" s="22" t="s">
        <v>25</v>
      </c>
      <c r="C207" s="23">
        <v>10000</v>
      </c>
      <c r="D207" s="22">
        <v>24</v>
      </c>
      <c r="E207" s="20">
        <v>25</v>
      </c>
      <c r="F207" s="12">
        <v>38907768.557334922</v>
      </c>
      <c r="G207" s="34">
        <v>1264502.4781133849</v>
      </c>
      <c r="H207" s="45">
        <v>1.0365675955552445</v>
      </c>
      <c r="I207" s="50">
        <f>Table3[[#This Row],[CAPEX ($AUD)]]/Table3[[#This Row],[Transmission
Length (km)]]</f>
        <v>1556310.742293397</v>
      </c>
    </row>
    <row r="208" spans="1:9" s="18" customFormat="1">
      <c r="A208" s="22" t="s">
        <v>218</v>
      </c>
      <c r="B208" s="22" t="s">
        <v>25</v>
      </c>
      <c r="C208" s="23">
        <v>10000</v>
      </c>
      <c r="D208" s="22">
        <v>24</v>
      </c>
      <c r="E208" s="20">
        <v>100</v>
      </c>
      <c r="F208" s="12">
        <v>63453461.757350266</v>
      </c>
      <c r="G208" s="34">
        <v>1744970.1983271323</v>
      </c>
      <c r="H208" s="45">
        <v>1.5999613192216113</v>
      </c>
      <c r="I208" s="50">
        <f>Table3[[#This Row],[CAPEX ($AUD)]]/Table3[[#This Row],[Transmission
Length (km)]]</f>
        <v>634534.61757350271</v>
      </c>
    </row>
    <row r="209" spans="1:9" s="18" customFormat="1">
      <c r="A209" s="22" t="s">
        <v>219</v>
      </c>
      <c r="B209" s="22" t="s">
        <v>25</v>
      </c>
      <c r="C209" s="23">
        <v>10000</v>
      </c>
      <c r="D209" s="22">
        <v>24</v>
      </c>
      <c r="E209" s="20">
        <v>250</v>
      </c>
      <c r="F209" s="12">
        <v>85895094.85901013</v>
      </c>
      <c r="G209" s="34">
        <v>1812386.5015251138</v>
      </c>
      <c r="H209" s="45">
        <v>2.0089348131842599</v>
      </c>
      <c r="I209" s="50">
        <f>Table3[[#This Row],[CAPEX ($AUD)]]/Table3[[#This Row],[Transmission
Length (km)]]</f>
        <v>343580.37943604053</v>
      </c>
    </row>
    <row r="210" spans="1:9" s="18" customFormat="1">
      <c r="A210" s="22" t="s">
        <v>220</v>
      </c>
      <c r="B210" s="22" t="s">
        <v>25</v>
      </c>
      <c r="C210" s="23">
        <v>10000</v>
      </c>
      <c r="D210" s="22">
        <v>24</v>
      </c>
      <c r="E210" s="20">
        <v>500</v>
      </c>
      <c r="F210" s="12">
        <v>164937843.46958828</v>
      </c>
      <c r="G210" s="34">
        <v>3711101.4780657361</v>
      </c>
      <c r="H210" s="45">
        <v>3.9235051534044101</v>
      </c>
      <c r="I210" s="50">
        <f>Table3[[#This Row],[CAPEX ($AUD)]]/Table3[[#This Row],[Transmission
Length (km)]]</f>
        <v>329875.68693917658</v>
      </c>
    </row>
    <row r="211" spans="1:9" s="18" customFormat="1" hidden="1">
      <c r="A211" s="21" t="s">
        <v>221</v>
      </c>
      <c r="B211" s="21" t="s">
        <v>10</v>
      </c>
      <c r="C211" s="24">
        <v>50000</v>
      </c>
      <c r="D211" s="21">
        <v>24</v>
      </c>
      <c r="E211" s="19">
        <v>25</v>
      </c>
      <c r="F211" s="10">
        <v>1914257060.0000002</v>
      </c>
      <c r="G211" s="29">
        <v>16097750.993120464</v>
      </c>
      <c r="H211" s="41">
        <v>7.5676285361739346</v>
      </c>
      <c r="I211" s="50">
        <f>Table3[[#This Row],[CAPEX ($AUD)]]/Table3[[#This Row],[Transmission
Length (km)]]</f>
        <v>76570282.400000006</v>
      </c>
    </row>
    <row r="212" spans="1:9" s="18" customFormat="1" hidden="1">
      <c r="A212" s="21" t="s">
        <v>222</v>
      </c>
      <c r="B212" s="21" t="s">
        <v>10</v>
      </c>
      <c r="C212" s="24">
        <v>50000</v>
      </c>
      <c r="D212" s="21">
        <v>24</v>
      </c>
      <c r="E212" s="19">
        <v>100</v>
      </c>
      <c r="F212" s="10">
        <v>2087460860.0000002</v>
      </c>
      <c r="G212" s="29">
        <v>16060550.784040553</v>
      </c>
      <c r="H212" s="41">
        <v>8.167095631543642</v>
      </c>
      <c r="I212" s="50">
        <f>Table3[[#This Row],[CAPEX ($AUD)]]/Table3[[#This Row],[Transmission
Length (km)]]</f>
        <v>20874608.600000001</v>
      </c>
    </row>
    <row r="213" spans="1:9" s="18" customFormat="1" hidden="1">
      <c r="A213" s="21" t="s">
        <v>223</v>
      </c>
      <c r="B213" s="21" t="s">
        <v>10</v>
      </c>
      <c r="C213" s="24">
        <v>50000</v>
      </c>
      <c r="D213" s="21">
        <v>24</v>
      </c>
      <c r="E213" s="19">
        <v>250</v>
      </c>
      <c r="F213" s="11">
        <v>2408233235</v>
      </c>
      <c r="G213" s="29">
        <v>20967333.835101385</v>
      </c>
      <c r="H213" s="41">
        <v>9.5613048780438152</v>
      </c>
      <c r="I213" s="50">
        <f>Table3[[#This Row],[CAPEX ($AUD)]]/Table3[[#This Row],[Transmission
Length (km)]]</f>
        <v>9632932.9399999995</v>
      </c>
    </row>
    <row r="214" spans="1:9" s="18" customFormat="1" hidden="1">
      <c r="A214" s="21" t="s">
        <v>224</v>
      </c>
      <c r="B214" s="21" t="s">
        <v>10</v>
      </c>
      <c r="C214" s="24">
        <v>50000</v>
      </c>
      <c r="D214" s="21">
        <v>24</v>
      </c>
      <c r="E214" s="19">
        <v>500</v>
      </c>
      <c r="F214" s="10">
        <v>3023612610</v>
      </c>
      <c r="G214" s="29">
        <v>26960085.989699684</v>
      </c>
      <c r="H214" s="41">
        <v>12.040759938973016</v>
      </c>
      <c r="I214" s="50">
        <f>Table3[[#This Row],[CAPEX ($AUD)]]/Table3[[#This Row],[Transmission
Length (km)]]</f>
        <v>6047225.2199999997</v>
      </c>
    </row>
    <row r="215" spans="1:9" s="18" customFormat="1" hidden="1">
      <c r="A215" s="22" t="s">
        <v>225</v>
      </c>
      <c r="B215" s="22" t="s">
        <v>15</v>
      </c>
      <c r="C215" s="23">
        <v>50000</v>
      </c>
      <c r="D215" s="22">
        <v>24</v>
      </c>
      <c r="E215" s="20">
        <v>25</v>
      </c>
      <c r="F215" s="12">
        <v>2130782897.2327783</v>
      </c>
      <c r="G215" s="34">
        <v>19670539.990801748</v>
      </c>
      <c r="H215" s="45">
        <v>8.5236160850302909</v>
      </c>
      <c r="I215" s="50">
        <f>Table3[[#This Row],[CAPEX ($AUD)]]/Table3[[#This Row],[Transmission
Length (km)]]</f>
        <v>85231315.889311135</v>
      </c>
    </row>
    <row r="216" spans="1:9" s="18" customFormat="1" hidden="1">
      <c r="A216" s="22" t="s">
        <v>226</v>
      </c>
      <c r="B216" s="22" t="s">
        <v>15</v>
      </c>
      <c r="C216" s="23">
        <v>50000</v>
      </c>
      <c r="D216" s="22">
        <v>24</v>
      </c>
      <c r="E216" s="20">
        <v>100</v>
      </c>
      <c r="F216" s="12">
        <v>2253204647.2327785</v>
      </c>
      <c r="G216" s="34">
        <v>22416923.471223641</v>
      </c>
      <c r="H216" s="45">
        <v>9.1055817539189938</v>
      </c>
      <c r="I216" s="50">
        <f>Table3[[#This Row],[CAPEX ($AUD)]]/Table3[[#This Row],[Transmission
Length (km)]]</f>
        <v>22532046.472327784</v>
      </c>
    </row>
    <row r="217" spans="1:9" s="18" customFormat="1" hidden="1">
      <c r="A217" s="22" t="s">
        <v>227</v>
      </c>
      <c r="B217" s="22" t="s">
        <v>15</v>
      </c>
      <c r="C217" s="23">
        <v>50000</v>
      </c>
      <c r="D217" s="22">
        <v>24</v>
      </c>
      <c r="E217" s="20">
        <v>250</v>
      </c>
      <c r="F217" s="12">
        <v>2498048147.2327785</v>
      </c>
      <c r="G217" s="34">
        <v>27909690.43206742</v>
      </c>
      <c r="H217" s="45">
        <v>10.269513091696385</v>
      </c>
      <c r="I217" s="50">
        <f>Table3[[#This Row],[CAPEX ($AUD)]]/Table3[[#This Row],[Transmission
Length (km)]]</f>
        <v>9992192.5889311135</v>
      </c>
    </row>
    <row r="218" spans="1:9" s="18" customFormat="1" hidden="1">
      <c r="A218" s="22" t="s">
        <v>228</v>
      </c>
      <c r="B218" s="22" t="s">
        <v>15</v>
      </c>
      <c r="C218" s="23">
        <v>50000</v>
      </c>
      <c r="D218" s="22">
        <v>24</v>
      </c>
      <c r="E218" s="20">
        <v>500</v>
      </c>
      <c r="F218" s="12">
        <v>3057700647.2327785</v>
      </c>
      <c r="G218" s="34">
        <v>30707952.93206742</v>
      </c>
      <c r="H218" s="45">
        <v>12.373077586783943</v>
      </c>
      <c r="I218" s="50">
        <f>Table3[[#This Row],[CAPEX ($AUD)]]/Table3[[#This Row],[Transmission
Length (km)]]</f>
        <v>6115401.2944655567</v>
      </c>
    </row>
    <row r="219" spans="1:9" s="18" customFormat="1" hidden="1">
      <c r="A219" s="21" t="s">
        <v>229</v>
      </c>
      <c r="B219" s="21" t="s">
        <v>20</v>
      </c>
      <c r="C219" s="24">
        <v>50000</v>
      </c>
      <c r="D219" s="21">
        <v>24</v>
      </c>
      <c r="E219" s="19">
        <v>25</v>
      </c>
      <c r="F219" s="10">
        <v>656436698.10382438</v>
      </c>
      <c r="G219" s="28">
        <v>24616376.178893413</v>
      </c>
      <c r="H219" s="41">
        <v>3.6850520880061737</v>
      </c>
      <c r="I219" s="50">
        <f>Table3[[#This Row],[CAPEX ($AUD)]]/Table3[[#This Row],[Transmission
Length (km)]]</f>
        <v>26257467.924152974</v>
      </c>
    </row>
    <row r="220" spans="1:9" s="18" customFormat="1" hidden="1">
      <c r="A220" s="21" t="s">
        <v>230</v>
      </c>
      <c r="B220" s="21" t="s">
        <v>20</v>
      </c>
      <c r="C220" s="24">
        <v>50000</v>
      </c>
      <c r="D220" s="21">
        <v>24</v>
      </c>
      <c r="E220" s="19">
        <v>100</v>
      </c>
      <c r="F220" s="10">
        <v>612922271.72887468</v>
      </c>
      <c r="G220" s="28">
        <v>19919973.831188429</v>
      </c>
      <c r="H220" s="41">
        <v>3.2658535250204195</v>
      </c>
      <c r="I220" s="50">
        <f>Table3[[#This Row],[CAPEX ($AUD)]]/Table3[[#This Row],[Transmission
Length (km)]]</f>
        <v>6129222.7172887465</v>
      </c>
    </row>
    <row r="221" spans="1:9" s="18" customFormat="1" hidden="1">
      <c r="A221" s="21" t="s">
        <v>231</v>
      </c>
      <c r="B221" s="21" t="s">
        <v>20</v>
      </c>
      <c r="C221" s="24">
        <v>50000</v>
      </c>
      <c r="D221" s="21">
        <v>24</v>
      </c>
      <c r="E221" s="19">
        <v>250</v>
      </c>
      <c r="F221" s="10">
        <v>658074935.98194337</v>
      </c>
      <c r="G221" s="28">
        <v>12338905.049661437</v>
      </c>
      <c r="H221" s="41">
        <v>2.9899732950360551</v>
      </c>
      <c r="I221" s="50">
        <f>Table3[[#This Row],[CAPEX ($AUD)]]/Table3[[#This Row],[Transmission
Length (km)]]</f>
        <v>2632299.7439277736</v>
      </c>
    </row>
    <row r="222" spans="1:9" s="18" customFormat="1" hidden="1">
      <c r="A222" s="21" t="s">
        <v>232</v>
      </c>
      <c r="B222" s="21" t="s">
        <v>20</v>
      </c>
      <c r="C222" s="24">
        <v>50000</v>
      </c>
      <c r="D222" s="21">
        <v>24</v>
      </c>
      <c r="E222" s="19">
        <v>500</v>
      </c>
      <c r="F222" s="10">
        <v>837328482.38132107</v>
      </c>
      <c r="G222" s="28">
        <v>16746569.647626422</v>
      </c>
      <c r="H222" s="41">
        <v>3.8641553609021542</v>
      </c>
      <c r="I222" s="50">
        <f>Table3[[#This Row],[CAPEX ($AUD)]]/Table3[[#This Row],[Transmission
Length (km)]]</f>
        <v>1674656.964762642</v>
      </c>
    </row>
    <row r="223" spans="1:9" s="18" customFormat="1">
      <c r="A223" s="22" t="s">
        <v>233</v>
      </c>
      <c r="B223" s="22" t="s">
        <v>25</v>
      </c>
      <c r="C223" s="23">
        <v>50000</v>
      </c>
      <c r="D223" s="22">
        <v>24</v>
      </c>
      <c r="E223" s="20">
        <v>25</v>
      </c>
      <c r="F223" s="12">
        <v>105516038.76176117</v>
      </c>
      <c r="G223" s="34">
        <v>3429271.2597572384</v>
      </c>
      <c r="H223" s="45">
        <v>0.56222451529501927</v>
      </c>
      <c r="I223" s="50">
        <f>Table3[[#This Row],[CAPEX ($AUD)]]/Table3[[#This Row],[Transmission
Length (km)]]</f>
        <v>4220641.5504704472</v>
      </c>
    </row>
    <row r="224" spans="1:9" s="18" customFormat="1">
      <c r="A224" s="22" t="s">
        <v>234</v>
      </c>
      <c r="B224" s="22" t="s">
        <v>25</v>
      </c>
      <c r="C224" s="23">
        <v>50000</v>
      </c>
      <c r="D224" s="22">
        <v>24</v>
      </c>
      <c r="E224" s="20">
        <v>100</v>
      </c>
      <c r="F224" s="12">
        <v>153150789.21173453</v>
      </c>
      <c r="G224" s="34">
        <v>4211646.7033226993</v>
      </c>
      <c r="H224" s="45">
        <v>0.77233087671108613</v>
      </c>
      <c r="I224" s="50">
        <f>Table3[[#This Row],[CAPEX ($AUD)]]/Table3[[#This Row],[Transmission
Length (km)]]</f>
        <v>1531507.8921173452</v>
      </c>
    </row>
    <row r="225" spans="1:9" s="18" customFormat="1">
      <c r="A225" s="22" t="s">
        <v>235</v>
      </c>
      <c r="B225" s="22" t="s">
        <v>25</v>
      </c>
      <c r="C225" s="23">
        <v>50000</v>
      </c>
      <c r="D225" s="22">
        <v>24</v>
      </c>
      <c r="E225" s="20">
        <v>250</v>
      </c>
      <c r="F225" s="12">
        <v>209568777.5428665</v>
      </c>
      <c r="G225" s="34">
        <v>4421901.2061544834</v>
      </c>
      <c r="H225" s="45">
        <v>0.98028883640768039</v>
      </c>
      <c r="I225" s="50">
        <f>Table3[[#This Row],[CAPEX ($AUD)]]/Table3[[#This Row],[Transmission
Length (km)]]</f>
        <v>838275.11017146602</v>
      </c>
    </row>
    <row r="226" spans="1:9" s="18" customFormat="1">
      <c r="A226" s="22" t="s">
        <v>236</v>
      </c>
      <c r="B226" s="22" t="s">
        <v>25</v>
      </c>
      <c r="C226" s="23">
        <v>50000</v>
      </c>
      <c r="D226" s="22">
        <v>24</v>
      </c>
      <c r="E226" s="20">
        <v>500</v>
      </c>
      <c r="F226" s="12">
        <v>388413408.08615386</v>
      </c>
      <c r="G226" s="34">
        <v>8739301.681938462</v>
      </c>
      <c r="H226" s="45">
        <v>1.8478985491990865</v>
      </c>
      <c r="I226" s="50">
        <f>Table3[[#This Row],[CAPEX ($AUD)]]/Table3[[#This Row],[Transmission
Length (km)]]</f>
        <v>776826.81617230771</v>
      </c>
    </row>
    <row r="227" spans="1:9" s="18" customFormat="1" hidden="1">
      <c r="A227" s="21" t="s">
        <v>237</v>
      </c>
      <c r="B227" s="21" t="s">
        <v>10</v>
      </c>
      <c r="C227" s="24">
        <v>250000</v>
      </c>
      <c r="D227" s="21">
        <v>24</v>
      </c>
      <c r="E227" s="19">
        <v>25</v>
      </c>
      <c r="F227" s="10">
        <v>8942747850.0000019</v>
      </c>
      <c r="G227" s="29">
        <v>70110964.226217076</v>
      </c>
      <c r="H227" s="41">
        <v>7.0125395926538658</v>
      </c>
      <c r="I227" s="50">
        <f>Table3[[#This Row],[CAPEX ($AUD)]]/Table3[[#This Row],[Transmission
Length (km)]]</f>
        <v>357709914.00000006</v>
      </c>
    </row>
    <row r="228" spans="1:9" s="18" customFormat="1" hidden="1">
      <c r="A228" s="21" t="s">
        <v>238</v>
      </c>
      <c r="B228" s="21" t="s">
        <v>10</v>
      </c>
      <c r="C228" s="24">
        <v>250000</v>
      </c>
      <c r="D228" s="21">
        <v>24</v>
      </c>
      <c r="E228" s="19">
        <v>100</v>
      </c>
      <c r="F228" s="10">
        <v>9145970100</v>
      </c>
      <c r="G228" s="29">
        <v>88603425.65486832</v>
      </c>
      <c r="H228" s="41">
        <v>7.3648115027101273</v>
      </c>
      <c r="I228" s="50">
        <f>Table3[[#This Row],[CAPEX ($AUD)]]/Table3[[#This Row],[Transmission
Length (km)]]</f>
        <v>91459701</v>
      </c>
    </row>
    <row r="229" spans="1:9" s="18" customFormat="1" hidden="1">
      <c r="A229" s="21" t="s">
        <v>239</v>
      </c>
      <c r="B229" s="21" t="s">
        <v>10</v>
      </c>
      <c r="C229" s="24">
        <v>250000</v>
      </c>
      <c r="D229" s="21">
        <v>24</v>
      </c>
      <c r="E229" s="19">
        <v>250</v>
      </c>
      <c r="F229" s="11">
        <v>9552414600</v>
      </c>
      <c r="G229" s="29">
        <v>125842376.32467076</v>
      </c>
      <c r="H229" s="41">
        <v>8.0722551836960417</v>
      </c>
      <c r="I229" s="50">
        <f>Table3[[#This Row],[CAPEX ($AUD)]]/Table3[[#This Row],[Transmission
Length (km)]]</f>
        <v>38209658.399999999</v>
      </c>
    </row>
    <row r="230" spans="1:9" s="18" customFormat="1" hidden="1">
      <c r="A230" s="21" t="s">
        <v>240</v>
      </c>
      <c r="B230" s="21" t="s">
        <v>10</v>
      </c>
      <c r="C230" s="24">
        <v>250000</v>
      </c>
      <c r="D230" s="21">
        <v>24</v>
      </c>
      <c r="E230" s="19">
        <v>500</v>
      </c>
      <c r="F230" s="10">
        <v>10591106100</v>
      </c>
      <c r="G230" s="29">
        <v>133762399.01217076</v>
      </c>
      <c r="H230" s="41">
        <v>8.884205801697675</v>
      </c>
      <c r="I230" s="50">
        <f>Table3[[#This Row],[CAPEX ($AUD)]]/Table3[[#This Row],[Transmission
Length (km)]]</f>
        <v>21182212.199999999</v>
      </c>
    </row>
    <row r="231" spans="1:9" s="18" customFormat="1" hidden="1">
      <c r="A231" s="22" t="s">
        <v>241</v>
      </c>
      <c r="B231" s="22" t="s">
        <v>15</v>
      </c>
      <c r="C231" s="23">
        <v>250000</v>
      </c>
      <c r="D231" s="22">
        <v>24</v>
      </c>
      <c r="E231" s="20">
        <v>25</v>
      </c>
      <c r="F231" s="12">
        <v>10193570598.812347</v>
      </c>
      <c r="G231" s="34">
        <v>98053243.324489534</v>
      </c>
      <c r="H231" s="45">
        <v>8.2004142756991527</v>
      </c>
      <c r="I231" s="50">
        <f>Table3[[#This Row],[CAPEX ($AUD)]]/Table3[[#This Row],[Transmission
Length (km)]]</f>
        <v>407742823.95249391</v>
      </c>
    </row>
    <row r="232" spans="1:9" s="18" customFormat="1" hidden="1">
      <c r="A232" s="22" t="s">
        <v>242</v>
      </c>
      <c r="B232" s="22" t="s">
        <v>15</v>
      </c>
      <c r="C232" s="23">
        <v>250000</v>
      </c>
      <c r="D232" s="22">
        <v>24</v>
      </c>
      <c r="E232" s="20">
        <v>100</v>
      </c>
      <c r="F232" s="12">
        <v>10375070598.812347</v>
      </c>
      <c r="G232" s="34">
        <v>105599341.45858768</v>
      </c>
      <c r="H232" s="45">
        <v>8.41263808142633</v>
      </c>
      <c r="I232" s="50">
        <f>Table3[[#This Row],[CAPEX ($AUD)]]/Table3[[#This Row],[Transmission
Length (km)]]</f>
        <v>103750705.98812348</v>
      </c>
    </row>
    <row r="233" spans="1:9" s="18" customFormat="1" hidden="1">
      <c r="A233" s="22" t="s">
        <v>243</v>
      </c>
      <c r="B233" s="22" t="s">
        <v>15</v>
      </c>
      <c r="C233" s="23">
        <v>250000</v>
      </c>
      <c r="D233" s="22">
        <v>24</v>
      </c>
      <c r="E233" s="20">
        <v>250</v>
      </c>
      <c r="F233" s="12">
        <v>10738070598.812347</v>
      </c>
      <c r="G233" s="34">
        <v>120691537.72678393</v>
      </c>
      <c r="H233" s="45">
        <v>8.8370856928807324</v>
      </c>
      <c r="I233" s="50">
        <f>Table3[[#This Row],[CAPEX ($AUD)]]/Table3[[#This Row],[Transmission
Length (km)]]</f>
        <v>42952282.395249389</v>
      </c>
    </row>
    <row r="234" spans="1:9" s="18" customFormat="1" hidden="1">
      <c r="A234" s="22" t="s">
        <v>244</v>
      </c>
      <c r="B234" s="22" t="s">
        <v>15</v>
      </c>
      <c r="C234" s="23">
        <v>250000</v>
      </c>
      <c r="D234" s="22">
        <v>24</v>
      </c>
      <c r="E234" s="20">
        <v>500</v>
      </c>
      <c r="F234" s="12">
        <v>11403570598.812347</v>
      </c>
      <c r="G234" s="34">
        <v>134175867.95028083</v>
      </c>
      <c r="H234" s="45">
        <v>9.4533138907274576</v>
      </c>
      <c r="I234" s="50">
        <f>Table3[[#This Row],[CAPEX ($AUD)]]/Table3[[#This Row],[Transmission
Length (km)]]</f>
        <v>22807141.197624695</v>
      </c>
    </row>
    <row r="235" spans="1:9" s="18" customFormat="1" hidden="1">
      <c r="A235" s="21" t="s">
        <v>245</v>
      </c>
      <c r="B235" s="21" t="s">
        <v>20</v>
      </c>
      <c r="C235" s="24">
        <v>250000</v>
      </c>
      <c r="D235" s="21">
        <v>24</v>
      </c>
      <c r="E235" s="19">
        <v>25</v>
      </c>
      <c r="F235" s="10">
        <v>2619677649.1712179</v>
      </c>
      <c r="G235" s="28">
        <v>98237911.843920663</v>
      </c>
      <c r="H235" s="41">
        <v>2.9412275757485675</v>
      </c>
      <c r="I235" s="50">
        <f>Table3[[#This Row],[CAPEX ($AUD)]]/Table3[[#This Row],[Transmission
Length (km)]]</f>
        <v>104787105.96684872</v>
      </c>
    </row>
    <row r="236" spans="1:9" s="18" customFormat="1" hidden="1">
      <c r="A236" s="21" t="s">
        <v>246</v>
      </c>
      <c r="B236" s="21" t="s">
        <v>20</v>
      </c>
      <c r="C236" s="24">
        <v>250000</v>
      </c>
      <c r="D236" s="21">
        <v>24</v>
      </c>
      <c r="E236" s="19">
        <v>100</v>
      </c>
      <c r="F236" s="10">
        <v>2698933128.0955839</v>
      </c>
      <c r="G236" s="28">
        <v>87715326.663106486</v>
      </c>
      <c r="H236" s="41">
        <v>2.876162501102375</v>
      </c>
      <c r="I236" s="50">
        <f>Table3[[#This Row],[CAPEX ($AUD)]]/Table3[[#This Row],[Transmission
Length (km)]]</f>
        <v>26989331.28095584</v>
      </c>
    </row>
    <row r="237" spans="1:9" s="18" customFormat="1" hidden="1">
      <c r="A237" s="21" t="s">
        <v>247</v>
      </c>
      <c r="B237" s="21" t="s">
        <v>20</v>
      </c>
      <c r="C237" s="24">
        <v>250000</v>
      </c>
      <c r="D237" s="21">
        <v>24</v>
      </c>
      <c r="E237" s="19">
        <v>250</v>
      </c>
      <c r="F237" s="10">
        <v>2681475823.1372981</v>
      </c>
      <c r="G237" s="28">
        <v>50277671.683824338</v>
      </c>
      <c r="H237" s="41">
        <v>2.4366650860215882</v>
      </c>
      <c r="I237" s="50">
        <f>Table3[[#This Row],[CAPEX ($AUD)]]/Table3[[#This Row],[Transmission
Length (km)]]</f>
        <v>10725903.292549193</v>
      </c>
    </row>
    <row r="238" spans="1:9" s="18" customFormat="1" hidden="1">
      <c r="A238" s="21" t="s">
        <v>248</v>
      </c>
      <c r="B238" s="21" t="s">
        <v>20</v>
      </c>
      <c r="C238" s="24">
        <v>250000</v>
      </c>
      <c r="D238" s="21">
        <v>24</v>
      </c>
      <c r="E238" s="19">
        <v>500</v>
      </c>
      <c r="F238" s="10">
        <v>2810932218.4551573</v>
      </c>
      <c r="G238" s="28">
        <v>56218644.369103149</v>
      </c>
      <c r="H238" s="41">
        <v>2.5944128331059568</v>
      </c>
      <c r="I238" s="50">
        <f>Table3[[#This Row],[CAPEX ($AUD)]]/Table3[[#This Row],[Transmission
Length (km)]]</f>
        <v>5621864.4369103145</v>
      </c>
    </row>
    <row r="239" spans="1:9" s="18" customFormat="1">
      <c r="A239" s="22" t="s">
        <v>249</v>
      </c>
      <c r="B239" s="22" t="s">
        <v>25</v>
      </c>
      <c r="C239" s="23">
        <v>250000</v>
      </c>
      <c r="D239" s="22">
        <v>24</v>
      </c>
      <c r="E239" s="20">
        <v>25</v>
      </c>
      <c r="F239" s="12">
        <v>383294928.62128896</v>
      </c>
      <c r="G239" s="34">
        <v>12457085.180191891</v>
      </c>
      <c r="H239" s="45">
        <v>0.40846454811614674</v>
      </c>
      <c r="I239" s="50">
        <f>Table3[[#This Row],[CAPEX ($AUD)]]/Table3[[#This Row],[Transmission
Length (km)]]</f>
        <v>15331797.144851558</v>
      </c>
    </row>
    <row r="240" spans="1:9" s="18" customFormat="1">
      <c r="A240" s="22" t="s">
        <v>250</v>
      </c>
      <c r="B240" s="22" t="s">
        <v>25</v>
      </c>
      <c r="C240" s="23">
        <v>250000</v>
      </c>
      <c r="D240" s="22">
        <v>24</v>
      </c>
      <c r="E240" s="20">
        <v>100</v>
      </c>
      <c r="F240" s="12">
        <v>472311872.31158572</v>
      </c>
      <c r="G240" s="34">
        <v>12988576.488568608</v>
      </c>
      <c r="H240" s="45">
        <v>0.4763684788057389</v>
      </c>
      <c r="I240" s="50">
        <f>Table3[[#This Row],[CAPEX ($AUD)]]/Table3[[#This Row],[Transmission
Length (km)]]</f>
        <v>4723118.7231158577</v>
      </c>
    </row>
    <row r="241" spans="1:9" s="18" customFormat="1">
      <c r="A241" s="22" t="s">
        <v>251</v>
      </c>
      <c r="B241" s="22" t="s">
        <v>25</v>
      </c>
      <c r="C241" s="23">
        <v>250000</v>
      </c>
      <c r="D241" s="22">
        <v>24</v>
      </c>
      <c r="E241" s="20">
        <v>250</v>
      </c>
      <c r="F241" s="12">
        <v>547844704.15900302</v>
      </c>
      <c r="G241" s="34">
        <v>11559523.257754965</v>
      </c>
      <c r="H241" s="45">
        <v>0.51252486545834397</v>
      </c>
      <c r="I241" s="50">
        <f>Table3[[#This Row],[CAPEX ($AUD)]]/Table3[[#This Row],[Transmission
Length (km)]]</f>
        <v>2191378.8166360119</v>
      </c>
    </row>
    <row r="242" spans="1:9" s="18" customFormat="1">
      <c r="A242" s="22" t="s">
        <v>252</v>
      </c>
      <c r="B242" s="22" t="s">
        <v>25</v>
      </c>
      <c r="C242" s="23">
        <v>250000</v>
      </c>
      <c r="D242" s="22">
        <v>24</v>
      </c>
      <c r="E242" s="20">
        <v>500</v>
      </c>
      <c r="F242" s="12">
        <v>1049360922.4586941</v>
      </c>
      <c r="G242" s="34">
        <v>23610620.755320616</v>
      </c>
      <c r="H242" s="45">
        <v>0.99847867546710445</v>
      </c>
      <c r="I242" s="50">
        <f>Table3[[#This Row],[CAPEX ($AUD)]]/Table3[[#This Row],[Transmission
Length (km)]]</f>
        <v>2098721.8449173882</v>
      </c>
    </row>
    <row r="243" spans="1:9" s="18" customFormat="1" hidden="1">
      <c r="A243" s="21" t="s">
        <v>253</v>
      </c>
      <c r="B243" s="21" t="s">
        <v>10</v>
      </c>
      <c r="C243" s="24">
        <v>500000</v>
      </c>
      <c r="D243" s="21">
        <v>24</v>
      </c>
      <c r="E243" s="19">
        <v>25</v>
      </c>
      <c r="F243" s="10">
        <v>16849707250.000004</v>
      </c>
      <c r="G243" s="29">
        <v>140097737.07743418</v>
      </c>
      <c r="H243" s="41">
        <v>6.6520693568190969</v>
      </c>
      <c r="I243" s="50">
        <f>Table3[[#This Row],[CAPEX ($AUD)]]/Table3[[#This Row],[Transmission
Length (km)]]</f>
        <v>673988290.00000012</v>
      </c>
    </row>
    <row r="244" spans="1:9" s="18" customFormat="1" hidden="1">
      <c r="A244" s="21" t="s">
        <v>254</v>
      </c>
      <c r="B244" s="21" t="s">
        <v>10</v>
      </c>
      <c r="C244" s="24">
        <v>500000</v>
      </c>
      <c r="D244" s="21">
        <v>24</v>
      </c>
      <c r="E244" s="19">
        <v>100</v>
      </c>
      <c r="F244" s="10">
        <v>17107122100</v>
      </c>
      <c r="G244" s="29">
        <v>176710085.80973664</v>
      </c>
      <c r="H244" s="41">
        <v>6.9504520930968354</v>
      </c>
      <c r="I244" s="50">
        <f>Table3[[#This Row],[CAPEX ($AUD)]]/Table3[[#This Row],[Transmission
Length (km)]]</f>
        <v>171071221</v>
      </c>
    </row>
    <row r="245" spans="1:9" s="18" customFormat="1" hidden="1">
      <c r="A245" s="21" t="s">
        <v>255</v>
      </c>
      <c r="B245" s="21" t="s">
        <v>10</v>
      </c>
      <c r="C245" s="24">
        <v>500000</v>
      </c>
      <c r="D245" s="21">
        <v>24</v>
      </c>
      <c r="E245" s="19">
        <v>250</v>
      </c>
      <c r="F245" s="11">
        <v>17621951800.000004</v>
      </c>
      <c r="G245" s="29">
        <v>250149295.64934152</v>
      </c>
      <c r="H245" s="41">
        <v>7.5484419513543877</v>
      </c>
      <c r="I245" s="50">
        <f>Table3[[#This Row],[CAPEX ($AUD)]]/Table3[[#This Row],[Transmission
Length (km)]]</f>
        <v>70487807.200000018</v>
      </c>
    </row>
    <row r="246" spans="1:9" s="18" customFormat="1" hidden="1">
      <c r="A246" s="21" t="s">
        <v>256</v>
      </c>
      <c r="B246" s="21" t="s">
        <v>10</v>
      </c>
      <c r="C246" s="24">
        <v>500000</v>
      </c>
      <c r="D246" s="21">
        <v>24</v>
      </c>
      <c r="E246" s="19">
        <v>500</v>
      </c>
      <c r="F246" s="10">
        <v>20196100300</v>
      </c>
      <c r="G246" s="29">
        <v>266666748.52434152</v>
      </c>
      <c r="H246" s="41">
        <v>8.5368010809809469</v>
      </c>
      <c r="I246" s="50">
        <f>Table3[[#This Row],[CAPEX ($AUD)]]/Table3[[#This Row],[Transmission
Length (km)]]</f>
        <v>40392200.600000001</v>
      </c>
    </row>
    <row r="247" spans="1:9" s="18" customFormat="1" hidden="1">
      <c r="A247" s="22" t="s">
        <v>257</v>
      </c>
      <c r="B247" s="22" t="s">
        <v>15</v>
      </c>
      <c r="C247" s="23">
        <v>500000</v>
      </c>
      <c r="D247" s="22">
        <v>24</v>
      </c>
      <c r="E247" s="20">
        <v>25</v>
      </c>
      <c r="F247" s="12">
        <v>19275222947.743462</v>
      </c>
      <c r="G247" s="34">
        <v>194848423.15016669</v>
      </c>
      <c r="H247" s="45">
        <v>7.8070299316912086</v>
      </c>
      <c r="I247" s="50">
        <f>Table3[[#This Row],[CAPEX ($AUD)]]/Table3[[#This Row],[Transmission
Length (km)]]</f>
        <v>771008917.90973842</v>
      </c>
    </row>
    <row r="248" spans="1:9" s="18" customFormat="1" hidden="1">
      <c r="A248" s="22" t="s">
        <v>258</v>
      </c>
      <c r="B248" s="22" t="s">
        <v>15</v>
      </c>
      <c r="C248" s="23">
        <v>500000</v>
      </c>
      <c r="D248" s="22">
        <v>24</v>
      </c>
      <c r="E248" s="20">
        <v>100</v>
      </c>
      <c r="F248" s="12">
        <v>19638222947.743462</v>
      </c>
      <c r="G248" s="34">
        <v>209940619.41836298</v>
      </c>
      <c r="H248" s="45">
        <v>8.0192537374183939</v>
      </c>
      <c r="I248" s="50">
        <f>Table3[[#This Row],[CAPEX ($AUD)]]/Table3[[#This Row],[Transmission
Length (km)]]</f>
        <v>196382229.47743461</v>
      </c>
    </row>
    <row r="249" spans="1:9" s="18" customFormat="1" hidden="1">
      <c r="A249" s="22" t="s">
        <v>259</v>
      </c>
      <c r="B249" s="22" t="s">
        <v>15</v>
      </c>
      <c r="C249" s="23">
        <v>500000</v>
      </c>
      <c r="D249" s="22">
        <v>24</v>
      </c>
      <c r="E249" s="20">
        <v>250</v>
      </c>
      <c r="F249" s="12">
        <v>20238416597.862225</v>
      </c>
      <c r="G249" s="34">
        <v>238866948.4559432</v>
      </c>
      <c r="H249" s="45">
        <v>8.3928241827733405</v>
      </c>
      <c r="I249" s="50">
        <f>Table3[[#This Row],[CAPEX ($AUD)]]/Table3[[#This Row],[Transmission
Length (km)]]</f>
        <v>80953666.3914489</v>
      </c>
    </row>
    <row r="250" spans="1:9" s="18" customFormat="1" hidden="1">
      <c r="A250" s="22" t="s">
        <v>260</v>
      </c>
      <c r="B250" s="22" t="s">
        <v>15</v>
      </c>
      <c r="C250" s="23">
        <v>500000</v>
      </c>
      <c r="D250" s="22">
        <v>24</v>
      </c>
      <c r="E250" s="20">
        <v>500</v>
      </c>
      <c r="F250" s="12">
        <v>21569416597.862228</v>
      </c>
      <c r="G250" s="34">
        <v>265835608.90293694</v>
      </c>
      <c r="H250" s="45">
        <v>9.0090523806200835</v>
      </c>
      <c r="I250" s="50">
        <f>Table3[[#This Row],[CAPEX ($AUD)]]/Table3[[#This Row],[Transmission
Length (km)]]</f>
        <v>43138833.195724458</v>
      </c>
    </row>
    <row r="251" spans="1:9" s="18" customFormat="1" hidden="1">
      <c r="A251" s="21" t="s">
        <v>261</v>
      </c>
      <c r="B251" s="21" t="s">
        <v>20</v>
      </c>
      <c r="C251" s="24">
        <v>500000</v>
      </c>
      <c r="D251" s="21">
        <v>24</v>
      </c>
      <c r="E251" s="19">
        <v>25</v>
      </c>
      <c r="F251" s="10">
        <v>4975954622.3770657</v>
      </c>
      <c r="G251" s="28">
        <v>186598298.33913997</v>
      </c>
      <c r="H251" s="41">
        <v>2.7933618007618559</v>
      </c>
      <c r="I251" s="50">
        <f>Table3[[#This Row],[CAPEX ($AUD)]]/Table3[[#This Row],[Transmission
Length (km)]]</f>
        <v>199038184.89508262</v>
      </c>
    </row>
    <row r="252" spans="1:9" s="18" customFormat="1" hidden="1">
      <c r="A252" s="21" t="s">
        <v>262</v>
      </c>
      <c r="B252" s="21" t="s">
        <v>20</v>
      </c>
      <c r="C252" s="24">
        <v>500000</v>
      </c>
      <c r="D252" s="21">
        <v>24</v>
      </c>
      <c r="E252" s="19">
        <v>100</v>
      </c>
      <c r="F252" s="10">
        <v>5333052760.2292118</v>
      </c>
      <c r="G252" s="28">
        <v>173324214.70744938</v>
      </c>
      <c r="H252" s="41">
        <v>2.8416277168369617</v>
      </c>
      <c r="I252" s="50">
        <f>Table3[[#This Row],[CAPEX ($AUD)]]/Table3[[#This Row],[Transmission
Length (km)]]</f>
        <v>53330527.60229212</v>
      </c>
    </row>
    <row r="253" spans="1:9" s="18" customFormat="1" hidden="1">
      <c r="A253" s="21" t="s">
        <v>263</v>
      </c>
      <c r="B253" s="21" t="s">
        <v>20</v>
      </c>
      <c r="C253" s="24">
        <v>500000</v>
      </c>
      <c r="D253" s="21">
        <v>24</v>
      </c>
      <c r="E253" s="19">
        <v>250</v>
      </c>
      <c r="F253" s="10">
        <v>5084973238.5632486</v>
      </c>
      <c r="G253" s="28">
        <v>95343248.223060906</v>
      </c>
      <c r="H253" s="41">
        <v>2.3103651815261275</v>
      </c>
      <c r="I253" s="50">
        <f>Table3[[#This Row],[CAPEX ($AUD)]]/Table3[[#This Row],[Transmission
Length (km)]]</f>
        <v>20339892.954252996</v>
      </c>
    </row>
    <row r="254" spans="1:9" s="18" customFormat="1" hidden="1">
      <c r="A254" s="21" t="s">
        <v>264</v>
      </c>
      <c r="B254" s="21" t="s">
        <v>20</v>
      </c>
      <c r="C254" s="24">
        <v>500000</v>
      </c>
      <c r="D254" s="21">
        <v>24</v>
      </c>
      <c r="E254" s="19">
        <v>500</v>
      </c>
      <c r="F254" s="35">
        <v>5596094186.9103146</v>
      </c>
      <c r="G254" s="36">
        <v>111921883.7382063</v>
      </c>
      <c r="H254" s="46">
        <v>2.5825202184649125</v>
      </c>
      <c r="I254" s="50">
        <f>Table3[[#This Row],[CAPEX ($AUD)]]/Table3[[#This Row],[Transmission
Length (km)]]</f>
        <v>11192188.373820629</v>
      </c>
    </row>
    <row r="255" spans="1:9" s="18" customFormat="1">
      <c r="A255" s="22" t="s">
        <v>265</v>
      </c>
      <c r="B255" s="22" t="s">
        <v>25</v>
      </c>
      <c r="C255" s="23">
        <v>500000</v>
      </c>
      <c r="D255" s="22">
        <v>24</v>
      </c>
      <c r="E255" s="20">
        <v>25</v>
      </c>
      <c r="F255" s="12">
        <v>765528134.91510844</v>
      </c>
      <c r="G255" s="34">
        <v>24879664.384741027</v>
      </c>
      <c r="H255" s="45">
        <v>0.40789882718125797</v>
      </c>
      <c r="I255" s="50">
        <f>Table3[[#This Row],[CAPEX ($AUD)]]/Table3[[#This Row],[Transmission
Length (km)]]</f>
        <v>30621125.396604337</v>
      </c>
    </row>
    <row r="256" spans="1:9" s="18" customFormat="1">
      <c r="A256" s="22" t="s">
        <v>266</v>
      </c>
      <c r="B256" s="22" t="s">
        <v>25</v>
      </c>
      <c r="C256" s="23">
        <v>500000</v>
      </c>
      <c r="D256" s="22">
        <v>24</v>
      </c>
      <c r="E256" s="20">
        <v>100</v>
      </c>
      <c r="F256" s="12">
        <v>781483828.00014257</v>
      </c>
      <c r="G256" s="34">
        <v>21490805.270003922</v>
      </c>
      <c r="H256" s="45">
        <v>0.39409792996916393</v>
      </c>
      <c r="I256" s="50">
        <f>Table3[[#This Row],[CAPEX ($AUD)]]/Table3[[#This Row],[Transmission
Length (km)]]</f>
        <v>7814838.2800014261</v>
      </c>
    </row>
    <row r="257" spans="1:9" s="18" customFormat="1">
      <c r="A257" s="22" t="s">
        <v>267</v>
      </c>
      <c r="B257" s="22" t="s">
        <v>25</v>
      </c>
      <c r="C257" s="23">
        <v>500000</v>
      </c>
      <c r="D257" s="22">
        <v>24</v>
      </c>
      <c r="E257" s="20">
        <v>250</v>
      </c>
      <c r="F257" s="12">
        <v>909755552.24428487</v>
      </c>
      <c r="G257" s="34">
        <v>19195842.152354412</v>
      </c>
      <c r="H257" s="45">
        <v>0.42555156458960491</v>
      </c>
      <c r="I257" s="50">
        <f>Table3[[#This Row],[CAPEX ($AUD)]]/Table3[[#This Row],[Transmission
Length (km)]]</f>
        <v>3639022.2089771396</v>
      </c>
    </row>
    <row r="258" spans="1:9" s="18" customFormat="1" ht="14.65" thickBot="1">
      <c r="A258" s="30" t="s">
        <v>268</v>
      </c>
      <c r="B258" s="30" t="s">
        <v>25</v>
      </c>
      <c r="C258" s="31">
        <v>500000</v>
      </c>
      <c r="D258" s="30">
        <v>24</v>
      </c>
      <c r="E258" s="32">
        <v>500</v>
      </c>
      <c r="F258" s="33">
        <v>1507129504.9166956</v>
      </c>
      <c r="G258" s="34">
        <v>33910413.860625647</v>
      </c>
      <c r="H258" s="45">
        <v>0.71702530541195164</v>
      </c>
      <c r="I258" s="50">
        <f>Table3[[#This Row],[CAPEX ($AUD)]]/Table3[[#This Row],[Transmission
Length (km)]]</f>
        <v>3014259.0098333913</v>
      </c>
    </row>
  </sheetData>
  <sheetProtection algorithmName="SHA-512" hashValue="NfddzHfpqCY13WIMArd68YkCbIZ1Y6khC2VCrD9YfcKNeix39OTSBfA4rJcvmv6/OStjPNrcxtoz20P2rb+6tg==" saltValue="diz1exb4CRvW+pkfCHjz/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4" manualBreakCount="4">
    <brk id="66" max="16383" man="1"/>
    <brk id="130" max="16383" man="1"/>
    <brk id="194" max="16383" man="1"/>
    <brk id="258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58"/>
  <sheetViews>
    <sheetView view="pageBreakPreview" zoomScale="115" zoomScaleNormal="10" zoomScaleSheetLayoutView="115" workbookViewId="0"/>
  </sheetViews>
  <sheetFormatPr defaultRowHeight="14.25"/>
  <cols>
    <col min="1" max="1" width="21.85546875" customWidth="1"/>
    <col min="2" max="2" width="17" bestFit="1" customWidth="1"/>
    <col min="3" max="3" width="16" customWidth="1"/>
    <col min="4" max="4" width="20.140625" customWidth="1"/>
    <col min="5" max="5" width="18.28515625" style="7" customWidth="1"/>
    <col min="6" max="6" width="19.85546875" customWidth="1"/>
    <col min="7" max="7" width="23.7109375" customWidth="1"/>
    <col min="8" max="8" width="27.140625" style="39" customWidth="1"/>
    <col min="9" max="9" width="29.140625" style="17" customWidth="1"/>
    <col min="10" max="10" width="9" customWidth="1"/>
  </cols>
  <sheetData>
    <row r="1" spans="1:10" ht="76.5" customHeight="1">
      <c r="A1" s="2"/>
      <c r="B1" s="2"/>
      <c r="C1" s="2"/>
      <c r="D1" s="2"/>
      <c r="E1" s="8"/>
      <c r="F1" s="2"/>
      <c r="G1" s="2"/>
      <c r="H1" s="37"/>
      <c r="I1" s="14"/>
    </row>
    <row r="2" spans="1:10" s="3" customFormat="1" ht="30.75" customHeight="1">
      <c r="A2" s="4" t="s">
        <v>0</v>
      </c>
      <c r="B2" s="5" t="s">
        <v>1</v>
      </c>
      <c r="C2" s="5" t="s">
        <v>2</v>
      </c>
      <c r="D2" s="6" t="s">
        <v>3</v>
      </c>
      <c r="E2" s="9" t="s">
        <v>4</v>
      </c>
      <c r="F2" s="5" t="s">
        <v>5</v>
      </c>
      <c r="G2" s="5" t="s">
        <v>6</v>
      </c>
      <c r="H2" s="38" t="s">
        <v>269</v>
      </c>
      <c r="I2" s="15"/>
    </row>
    <row r="3" spans="1:10">
      <c r="A3" s="21" t="s">
        <v>9</v>
      </c>
      <c r="B3" s="21" t="s">
        <v>10</v>
      </c>
      <c r="C3" s="24">
        <v>10000</v>
      </c>
      <c r="D3" s="21">
        <v>0</v>
      </c>
      <c r="E3" s="19">
        <v>25</v>
      </c>
      <c r="F3" s="29">
        <v>0</v>
      </c>
      <c r="G3" s="29">
        <v>0</v>
      </c>
      <c r="H3" s="29">
        <v>0</v>
      </c>
      <c r="I3" s="16"/>
    </row>
    <row r="4" spans="1:10">
      <c r="A4" s="21" t="s">
        <v>11</v>
      </c>
      <c r="B4" s="21" t="s">
        <v>10</v>
      </c>
      <c r="C4" s="24">
        <v>10000</v>
      </c>
      <c r="D4" s="21">
        <v>0</v>
      </c>
      <c r="E4" s="19">
        <v>100</v>
      </c>
      <c r="F4" s="11">
        <v>0</v>
      </c>
      <c r="G4" s="11">
        <v>0</v>
      </c>
      <c r="H4" s="11">
        <v>0</v>
      </c>
      <c r="I4" s="16"/>
    </row>
    <row r="5" spans="1:10">
      <c r="A5" s="21" t="s">
        <v>12</v>
      </c>
      <c r="B5" s="21" t="s">
        <v>10</v>
      </c>
      <c r="C5" s="24">
        <v>10000</v>
      </c>
      <c r="D5" s="21">
        <v>0</v>
      </c>
      <c r="E5" s="19">
        <v>250</v>
      </c>
      <c r="F5" s="11">
        <v>0</v>
      </c>
      <c r="G5" s="11">
        <v>0</v>
      </c>
      <c r="H5" s="11">
        <v>0</v>
      </c>
      <c r="I5" s="16"/>
    </row>
    <row r="6" spans="1:10">
      <c r="A6" s="21" t="s">
        <v>13</v>
      </c>
      <c r="B6" s="21" t="s">
        <v>10</v>
      </c>
      <c r="C6" s="24">
        <v>10000</v>
      </c>
      <c r="D6" s="21">
        <v>0</v>
      </c>
      <c r="E6" s="19">
        <v>500</v>
      </c>
      <c r="F6" s="11">
        <v>0</v>
      </c>
      <c r="G6" s="11">
        <v>0</v>
      </c>
      <c r="H6" s="11">
        <v>0</v>
      </c>
      <c r="I6" s="16"/>
    </row>
    <row r="7" spans="1:10">
      <c r="A7" s="22" t="s">
        <v>14</v>
      </c>
      <c r="B7" s="22" t="s">
        <v>15</v>
      </c>
      <c r="C7" s="23">
        <v>10000</v>
      </c>
      <c r="D7" s="22">
        <v>0</v>
      </c>
      <c r="E7" s="20">
        <v>25</v>
      </c>
      <c r="F7" s="12">
        <v>0</v>
      </c>
      <c r="G7" s="12">
        <v>0</v>
      </c>
      <c r="H7" s="12">
        <v>0</v>
      </c>
      <c r="I7" s="16"/>
    </row>
    <row r="8" spans="1:10">
      <c r="A8" s="22" t="s">
        <v>16</v>
      </c>
      <c r="B8" s="22" t="s">
        <v>15</v>
      </c>
      <c r="C8" s="23">
        <v>10000</v>
      </c>
      <c r="D8" s="22">
        <v>0</v>
      </c>
      <c r="E8" s="20">
        <v>100</v>
      </c>
      <c r="F8" s="12">
        <v>0</v>
      </c>
      <c r="G8" s="12">
        <v>0</v>
      </c>
      <c r="H8" s="12">
        <v>0</v>
      </c>
      <c r="I8" s="16"/>
    </row>
    <row r="9" spans="1:10">
      <c r="A9" s="22" t="s">
        <v>17</v>
      </c>
      <c r="B9" s="22" t="s">
        <v>15</v>
      </c>
      <c r="C9" s="23">
        <v>10000</v>
      </c>
      <c r="D9" s="22">
        <v>0</v>
      </c>
      <c r="E9" s="20">
        <v>250</v>
      </c>
      <c r="F9" s="12">
        <v>0</v>
      </c>
      <c r="G9" s="12">
        <v>0</v>
      </c>
      <c r="H9" s="12">
        <v>0</v>
      </c>
      <c r="I9" s="16"/>
    </row>
    <row r="10" spans="1:10">
      <c r="A10" s="22" t="s">
        <v>18</v>
      </c>
      <c r="B10" s="22" t="s">
        <v>15</v>
      </c>
      <c r="C10" s="23">
        <v>10000</v>
      </c>
      <c r="D10" s="22">
        <v>0</v>
      </c>
      <c r="E10" s="20">
        <v>500</v>
      </c>
      <c r="F10" s="12">
        <v>0</v>
      </c>
      <c r="G10" s="12">
        <v>0</v>
      </c>
      <c r="H10" s="12">
        <v>0</v>
      </c>
      <c r="I10" s="16"/>
    </row>
    <row r="11" spans="1:10">
      <c r="A11" s="21" t="s">
        <v>19</v>
      </c>
      <c r="B11" s="21" t="s">
        <v>20</v>
      </c>
      <c r="C11" s="24">
        <v>10000</v>
      </c>
      <c r="D11" s="21">
        <v>0</v>
      </c>
      <c r="E11" s="19">
        <v>25</v>
      </c>
      <c r="F11" s="10">
        <v>0</v>
      </c>
      <c r="G11" s="11">
        <v>0</v>
      </c>
      <c r="H11" s="11">
        <v>0</v>
      </c>
      <c r="I11" s="16"/>
      <c r="J11" s="1"/>
    </row>
    <row r="12" spans="1:10">
      <c r="A12" s="21" t="s">
        <v>21</v>
      </c>
      <c r="B12" s="21" t="s">
        <v>20</v>
      </c>
      <c r="C12" s="24">
        <v>10000</v>
      </c>
      <c r="D12" s="21">
        <v>0</v>
      </c>
      <c r="E12" s="19">
        <v>100</v>
      </c>
      <c r="F12" s="10">
        <v>0</v>
      </c>
      <c r="G12" s="11">
        <v>0</v>
      </c>
      <c r="H12" s="11">
        <v>0</v>
      </c>
      <c r="I12" s="16"/>
      <c r="J12" s="1"/>
    </row>
    <row r="13" spans="1:10">
      <c r="A13" s="21" t="s">
        <v>22</v>
      </c>
      <c r="B13" s="21" t="s">
        <v>20</v>
      </c>
      <c r="C13" s="24">
        <v>10000</v>
      </c>
      <c r="D13" s="21">
        <v>0</v>
      </c>
      <c r="E13" s="19">
        <v>250</v>
      </c>
      <c r="F13" s="11">
        <v>0</v>
      </c>
      <c r="G13" s="11">
        <v>0</v>
      </c>
      <c r="H13" s="11">
        <v>0</v>
      </c>
      <c r="I13" s="16"/>
      <c r="J13" s="1"/>
    </row>
    <row r="14" spans="1:10">
      <c r="A14" s="21" t="s">
        <v>23</v>
      </c>
      <c r="B14" s="21" t="s">
        <v>20</v>
      </c>
      <c r="C14" s="24">
        <v>10000</v>
      </c>
      <c r="D14" s="21">
        <v>0</v>
      </c>
      <c r="E14" s="19">
        <v>500</v>
      </c>
      <c r="F14" s="10">
        <v>0</v>
      </c>
      <c r="G14" s="11">
        <v>0</v>
      </c>
      <c r="H14" s="11">
        <v>0</v>
      </c>
      <c r="I14" s="16"/>
      <c r="J14" s="1"/>
    </row>
    <row r="15" spans="1:10">
      <c r="A15" s="22" t="s">
        <v>24</v>
      </c>
      <c r="B15" s="22" t="s">
        <v>25</v>
      </c>
      <c r="C15" s="23">
        <v>10000</v>
      </c>
      <c r="D15" s="22">
        <v>0</v>
      </c>
      <c r="E15" s="20">
        <v>25</v>
      </c>
      <c r="F15" s="12">
        <v>0</v>
      </c>
      <c r="G15" s="12">
        <v>0</v>
      </c>
      <c r="H15" s="12">
        <v>0</v>
      </c>
      <c r="I15" s="16"/>
      <c r="J15" s="1"/>
    </row>
    <row r="16" spans="1:10">
      <c r="A16" s="22" t="s">
        <v>26</v>
      </c>
      <c r="B16" s="22" t="s">
        <v>25</v>
      </c>
      <c r="C16" s="23">
        <v>10000</v>
      </c>
      <c r="D16" s="22">
        <v>0</v>
      </c>
      <c r="E16" s="20">
        <v>100</v>
      </c>
      <c r="F16" s="12">
        <v>0</v>
      </c>
      <c r="G16" s="12">
        <v>0</v>
      </c>
      <c r="H16" s="12">
        <v>0</v>
      </c>
      <c r="I16" s="16"/>
      <c r="J16" s="1"/>
    </row>
    <row r="17" spans="1:10">
      <c r="A17" s="22" t="s">
        <v>27</v>
      </c>
      <c r="B17" s="22" t="s">
        <v>25</v>
      </c>
      <c r="C17" s="23">
        <v>10000</v>
      </c>
      <c r="D17" s="22">
        <v>0</v>
      </c>
      <c r="E17" s="20">
        <v>250</v>
      </c>
      <c r="F17" s="12">
        <v>0</v>
      </c>
      <c r="G17" s="12">
        <v>0</v>
      </c>
      <c r="H17" s="12">
        <v>0</v>
      </c>
      <c r="I17" s="16"/>
      <c r="J17" s="1"/>
    </row>
    <row r="18" spans="1:10">
      <c r="A18" s="22" t="s">
        <v>28</v>
      </c>
      <c r="B18" s="22" t="s">
        <v>25</v>
      </c>
      <c r="C18" s="23">
        <v>10000</v>
      </c>
      <c r="D18" s="22">
        <v>0</v>
      </c>
      <c r="E18" s="20">
        <v>500</v>
      </c>
      <c r="F18" s="12">
        <v>0</v>
      </c>
      <c r="G18" s="12">
        <v>0</v>
      </c>
      <c r="H18" s="12">
        <v>0</v>
      </c>
      <c r="I18" s="16"/>
      <c r="J18" s="1"/>
    </row>
    <row r="19" spans="1:10">
      <c r="A19" s="21" t="s">
        <v>29</v>
      </c>
      <c r="B19" s="21" t="s">
        <v>10</v>
      </c>
      <c r="C19" s="24">
        <v>50000</v>
      </c>
      <c r="D19" s="21">
        <v>0</v>
      </c>
      <c r="E19" s="19">
        <v>25</v>
      </c>
      <c r="F19" s="11">
        <v>0</v>
      </c>
      <c r="G19" s="11">
        <v>0</v>
      </c>
      <c r="H19" s="11">
        <v>0</v>
      </c>
      <c r="I19" s="16"/>
      <c r="J19" s="1"/>
    </row>
    <row r="20" spans="1:10">
      <c r="A20" s="21" t="s">
        <v>30</v>
      </c>
      <c r="B20" s="21" t="s">
        <v>10</v>
      </c>
      <c r="C20" s="24">
        <v>50000</v>
      </c>
      <c r="D20" s="21">
        <v>0</v>
      </c>
      <c r="E20" s="19">
        <v>100</v>
      </c>
      <c r="F20" s="11">
        <v>0</v>
      </c>
      <c r="G20" s="11">
        <v>0</v>
      </c>
      <c r="H20" s="11">
        <v>0</v>
      </c>
      <c r="I20" s="16"/>
      <c r="J20" s="1"/>
    </row>
    <row r="21" spans="1:10">
      <c r="A21" s="21" t="s">
        <v>31</v>
      </c>
      <c r="B21" s="21" t="s">
        <v>10</v>
      </c>
      <c r="C21" s="24">
        <v>50000</v>
      </c>
      <c r="D21" s="21">
        <v>0</v>
      </c>
      <c r="E21" s="19">
        <v>250</v>
      </c>
      <c r="F21" s="11">
        <v>0</v>
      </c>
      <c r="G21" s="11">
        <v>0</v>
      </c>
      <c r="H21" s="11">
        <v>0</v>
      </c>
      <c r="I21" s="16"/>
      <c r="J21" s="1"/>
    </row>
    <row r="22" spans="1:10">
      <c r="A22" s="21" t="s">
        <v>32</v>
      </c>
      <c r="B22" s="21" t="s">
        <v>10</v>
      </c>
      <c r="C22" s="24">
        <v>50000</v>
      </c>
      <c r="D22" s="21">
        <v>0</v>
      </c>
      <c r="E22" s="19">
        <v>500</v>
      </c>
      <c r="F22" s="11">
        <v>0</v>
      </c>
      <c r="G22" s="11">
        <v>0</v>
      </c>
      <c r="H22" s="11">
        <v>0</v>
      </c>
      <c r="I22" s="16"/>
      <c r="J22" s="1"/>
    </row>
    <row r="23" spans="1:10">
      <c r="A23" s="22" t="s">
        <v>33</v>
      </c>
      <c r="B23" s="22" t="s">
        <v>15</v>
      </c>
      <c r="C23" s="23">
        <v>50000</v>
      </c>
      <c r="D23" s="22">
        <v>0</v>
      </c>
      <c r="E23" s="20">
        <v>25</v>
      </c>
      <c r="F23" s="12">
        <v>0</v>
      </c>
      <c r="G23" s="12">
        <v>0</v>
      </c>
      <c r="H23" s="12">
        <v>0</v>
      </c>
      <c r="I23" s="16"/>
      <c r="J23" s="1"/>
    </row>
    <row r="24" spans="1:10">
      <c r="A24" s="22" t="s">
        <v>34</v>
      </c>
      <c r="B24" s="22" t="s">
        <v>15</v>
      </c>
      <c r="C24" s="23">
        <v>50000</v>
      </c>
      <c r="D24" s="22">
        <v>0</v>
      </c>
      <c r="E24" s="20">
        <v>100</v>
      </c>
      <c r="F24" s="12">
        <v>0</v>
      </c>
      <c r="G24" s="12">
        <v>0</v>
      </c>
      <c r="H24" s="12">
        <v>0</v>
      </c>
      <c r="I24" s="16"/>
      <c r="J24" s="1"/>
    </row>
    <row r="25" spans="1:10">
      <c r="A25" s="22" t="s">
        <v>35</v>
      </c>
      <c r="B25" s="22" t="s">
        <v>15</v>
      </c>
      <c r="C25" s="23">
        <v>50000</v>
      </c>
      <c r="D25" s="22">
        <v>0</v>
      </c>
      <c r="E25" s="20">
        <v>250</v>
      </c>
      <c r="F25" s="12">
        <v>0</v>
      </c>
      <c r="G25" s="12">
        <v>0</v>
      </c>
      <c r="H25" s="12">
        <v>0</v>
      </c>
      <c r="I25" s="16"/>
      <c r="J25" s="1"/>
    </row>
    <row r="26" spans="1:10">
      <c r="A26" s="22" t="s">
        <v>36</v>
      </c>
      <c r="B26" s="22" t="s">
        <v>15</v>
      </c>
      <c r="C26" s="23">
        <v>50000</v>
      </c>
      <c r="D26" s="22">
        <v>0</v>
      </c>
      <c r="E26" s="20">
        <v>500</v>
      </c>
      <c r="F26" s="12">
        <v>0</v>
      </c>
      <c r="G26" s="12">
        <v>0</v>
      </c>
      <c r="H26" s="12">
        <v>0</v>
      </c>
      <c r="I26" s="16"/>
      <c r="J26" s="1"/>
    </row>
    <row r="27" spans="1:10">
      <c r="A27" s="21" t="s">
        <v>37</v>
      </c>
      <c r="B27" s="21" t="s">
        <v>20</v>
      </c>
      <c r="C27" s="24">
        <v>50000</v>
      </c>
      <c r="D27" s="21">
        <v>0</v>
      </c>
      <c r="E27" s="19">
        <v>25</v>
      </c>
      <c r="F27" s="10">
        <v>0</v>
      </c>
      <c r="G27" s="11">
        <v>0</v>
      </c>
      <c r="H27" s="11">
        <v>0</v>
      </c>
      <c r="I27" s="16"/>
      <c r="J27" s="1"/>
    </row>
    <row r="28" spans="1:10">
      <c r="A28" s="21" t="s">
        <v>38</v>
      </c>
      <c r="B28" s="21" t="s">
        <v>20</v>
      </c>
      <c r="C28" s="24">
        <v>50000</v>
      </c>
      <c r="D28" s="21">
        <v>0</v>
      </c>
      <c r="E28" s="19">
        <v>100</v>
      </c>
      <c r="F28" s="10">
        <v>0</v>
      </c>
      <c r="G28" s="11">
        <v>0</v>
      </c>
      <c r="H28" s="11">
        <v>0</v>
      </c>
      <c r="I28" s="16"/>
      <c r="J28" s="1"/>
    </row>
    <row r="29" spans="1:10">
      <c r="A29" s="21" t="s">
        <v>39</v>
      </c>
      <c r="B29" s="21" t="s">
        <v>20</v>
      </c>
      <c r="C29" s="24">
        <v>50000</v>
      </c>
      <c r="D29" s="21">
        <v>0</v>
      </c>
      <c r="E29" s="19">
        <v>250</v>
      </c>
      <c r="F29" s="11">
        <v>0</v>
      </c>
      <c r="G29" s="11">
        <v>0</v>
      </c>
      <c r="H29" s="11">
        <v>0</v>
      </c>
      <c r="I29" s="16"/>
      <c r="J29" s="1"/>
    </row>
    <row r="30" spans="1:10">
      <c r="A30" s="21" t="s">
        <v>40</v>
      </c>
      <c r="B30" s="21" t="s">
        <v>20</v>
      </c>
      <c r="C30" s="24">
        <v>50000</v>
      </c>
      <c r="D30" s="21">
        <v>0</v>
      </c>
      <c r="E30" s="19">
        <v>500</v>
      </c>
      <c r="F30" s="10">
        <v>0</v>
      </c>
      <c r="G30" s="11">
        <v>0</v>
      </c>
      <c r="H30" s="11">
        <v>0</v>
      </c>
      <c r="I30" s="16"/>
      <c r="J30" s="1"/>
    </row>
    <row r="31" spans="1:10">
      <c r="A31" s="22" t="s">
        <v>41</v>
      </c>
      <c r="B31" s="22" t="s">
        <v>25</v>
      </c>
      <c r="C31" s="23">
        <v>50000</v>
      </c>
      <c r="D31" s="22">
        <v>0</v>
      </c>
      <c r="E31" s="20">
        <v>25</v>
      </c>
      <c r="F31" s="12">
        <v>0</v>
      </c>
      <c r="G31" s="12">
        <v>0</v>
      </c>
      <c r="H31" s="12">
        <v>0</v>
      </c>
      <c r="I31" s="16"/>
      <c r="J31" s="1"/>
    </row>
    <row r="32" spans="1:10">
      <c r="A32" s="22" t="s">
        <v>42</v>
      </c>
      <c r="B32" s="22" t="s">
        <v>25</v>
      </c>
      <c r="C32" s="23">
        <v>50000</v>
      </c>
      <c r="D32" s="22">
        <v>0</v>
      </c>
      <c r="E32" s="20">
        <v>100</v>
      </c>
      <c r="F32" s="12">
        <v>0</v>
      </c>
      <c r="G32" s="12">
        <v>0</v>
      </c>
      <c r="H32" s="12">
        <v>0</v>
      </c>
      <c r="I32" s="16"/>
      <c r="J32" s="1"/>
    </row>
    <row r="33" spans="1:10">
      <c r="A33" s="22" t="s">
        <v>43</v>
      </c>
      <c r="B33" s="22" t="s">
        <v>25</v>
      </c>
      <c r="C33" s="23">
        <v>50000</v>
      </c>
      <c r="D33" s="22">
        <v>0</v>
      </c>
      <c r="E33" s="20">
        <v>250</v>
      </c>
      <c r="F33" s="12">
        <v>0</v>
      </c>
      <c r="G33" s="12">
        <v>0</v>
      </c>
      <c r="H33" s="12">
        <v>0</v>
      </c>
      <c r="I33" s="16"/>
      <c r="J33" s="1"/>
    </row>
    <row r="34" spans="1:10">
      <c r="A34" s="22" t="s">
        <v>44</v>
      </c>
      <c r="B34" s="22" t="s">
        <v>25</v>
      </c>
      <c r="C34" s="23">
        <v>50000</v>
      </c>
      <c r="D34" s="22">
        <v>0</v>
      </c>
      <c r="E34" s="20">
        <v>500</v>
      </c>
      <c r="F34" s="12">
        <v>0</v>
      </c>
      <c r="G34" s="12">
        <v>0</v>
      </c>
      <c r="H34" s="12">
        <v>0</v>
      </c>
      <c r="I34" s="16"/>
      <c r="J34" s="1"/>
    </row>
    <row r="35" spans="1:10">
      <c r="A35" s="21" t="s">
        <v>45</v>
      </c>
      <c r="B35" s="21" t="s">
        <v>10</v>
      </c>
      <c r="C35" s="24">
        <v>250000</v>
      </c>
      <c r="D35" s="21">
        <v>0</v>
      </c>
      <c r="E35" s="19">
        <v>25</v>
      </c>
      <c r="F35" s="11">
        <v>0</v>
      </c>
      <c r="G35" s="11">
        <v>0</v>
      </c>
      <c r="H35" s="11">
        <v>0</v>
      </c>
      <c r="I35" s="16"/>
      <c r="J35" s="1"/>
    </row>
    <row r="36" spans="1:10">
      <c r="A36" s="21" t="s">
        <v>46</v>
      </c>
      <c r="B36" s="21" t="s">
        <v>10</v>
      </c>
      <c r="C36" s="24">
        <v>250000</v>
      </c>
      <c r="D36" s="21">
        <v>0</v>
      </c>
      <c r="E36" s="19">
        <v>100</v>
      </c>
      <c r="F36" s="11">
        <v>0</v>
      </c>
      <c r="G36" s="11">
        <v>0</v>
      </c>
      <c r="H36" s="11">
        <v>0</v>
      </c>
      <c r="I36" s="16"/>
      <c r="J36" s="1"/>
    </row>
    <row r="37" spans="1:10">
      <c r="A37" s="21" t="s">
        <v>47</v>
      </c>
      <c r="B37" s="21" t="s">
        <v>10</v>
      </c>
      <c r="C37" s="24">
        <v>250000</v>
      </c>
      <c r="D37" s="21">
        <v>0</v>
      </c>
      <c r="E37" s="19">
        <v>250</v>
      </c>
      <c r="F37" s="11">
        <v>0</v>
      </c>
      <c r="G37" s="11">
        <v>0</v>
      </c>
      <c r="H37" s="11">
        <v>0</v>
      </c>
      <c r="I37" s="16"/>
      <c r="J37" s="1"/>
    </row>
    <row r="38" spans="1:10">
      <c r="A38" s="21" t="s">
        <v>48</v>
      </c>
      <c r="B38" s="21" t="s">
        <v>10</v>
      </c>
      <c r="C38" s="24">
        <v>250000</v>
      </c>
      <c r="D38" s="21">
        <v>0</v>
      </c>
      <c r="E38" s="19">
        <v>500</v>
      </c>
      <c r="F38" s="11">
        <v>0</v>
      </c>
      <c r="G38" s="11">
        <v>0</v>
      </c>
      <c r="H38" s="11">
        <v>0</v>
      </c>
      <c r="I38" s="16"/>
      <c r="J38" s="1"/>
    </row>
    <row r="39" spans="1:10">
      <c r="A39" s="22" t="s">
        <v>49</v>
      </c>
      <c r="B39" s="22" t="s">
        <v>15</v>
      </c>
      <c r="C39" s="23">
        <v>250000</v>
      </c>
      <c r="D39" s="22">
        <v>0</v>
      </c>
      <c r="E39" s="20">
        <v>25</v>
      </c>
      <c r="F39" s="12">
        <v>0</v>
      </c>
      <c r="G39" s="12">
        <v>0</v>
      </c>
      <c r="H39" s="12">
        <v>0</v>
      </c>
      <c r="I39" s="16"/>
      <c r="J39" s="1"/>
    </row>
    <row r="40" spans="1:10">
      <c r="A40" s="22" t="s">
        <v>50</v>
      </c>
      <c r="B40" s="22" t="s">
        <v>15</v>
      </c>
      <c r="C40" s="23">
        <v>250000</v>
      </c>
      <c r="D40" s="22">
        <v>0</v>
      </c>
      <c r="E40" s="20">
        <v>100</v>
      </c>
      <c r="F40" s="12">
        <v>0</v>
      </c>
      <c r="G40" s="12">
        <v>0</v>
      </c>
      <c r="H40" s="12">
        <v>0</v>
      </c>
      <c r="I40" s="16"/>
      <c r="J40" s="1"/>
    </row>
    <row r="41" spans="1:10">
      <c r="A41" s="22" t="s">
        <v>51</v>
      </c>
      <c r="B41" s="22" t="s">
        <v>15</v>
      </c>
      <c r="C41" s="23">
        <v>250000</v>
      </c>
      <c r="D41" s="22">
        <v>0</v>
      </c>
      <c r="E41" s="20">
        <v>250</v>
      </c>
      <c r="F41" s="12">
        <v>0</v>
      </c>
      <c r="G41" s="12">
        <v>0</v>
      </c>
      <c r="H41" s="12">
        <v>0</v>
      </c>
      <c r="I41" s="16"/>
      <c r="J41" s="1"/>
    </row>
    <row r="42" spans="1:10">
      <c r="A42" s="22" t="s">
        <v>52</v>
      </c>
      <c r="B42" s="22" t="s">
        <v>15</v>
      </c>
      <c r="C42" s="23">
        <v>250000</v>
      </c>
      <c r="D42" s="22">
        <v>0</v>
      </c>
      <c r="E42" s="20">
        <v>500</v>
      </c>
      <c r="F42" s="12">
        <v>0</v>
      </c>
      <c r="G42" s="12">
        <v>0</v>
      </c>
      <c r="H42" s="12">
        <v>0</v>
      </c>
      <c r="I42" s="16"/>
      <c r="J42" s="1"/>
    </row>
    <row r="43" spans="1:10">
      <c r="A43" s="21" t="s">
        <v>53</v>
      </c>
      <c r="B43" s="21" t="s">
        <v>20</v>
      </c>
      <c r="C43" s="24">
        <v>250000</v>
      </c>
      <c r="D43" s="21">
        <v>0</v>
      </c>
      <c r="E43" s="19">
        <v>25</v>
      </c>
      <c r="F43" s="10">
        <v>0</v>
      </c>
      <c r="G43" s="11">
        <v>0</v>
      </c>
      <c r="H43" s="11">
        <v>0</v>
      </c>
      <c r="I43" s="16"/>
      <c r="J43" s="1"/>
    </row>
    <row r="44" spans="1:10">
      <c r="A44" s="21" t="s">
        <v>54</v>
      </c>
      <c r="B44" s="21" t="s">
        <v>20</v>
      </c>
      <c r="C44" s="24">
        <v>250000</v>
      </c>
      <c r="D44" s="21">
        <v>0</v>
      </c>
      <c r="E44" s="19">
        <v>100</v>
      </c>
      <c r="F44" s="10">
        <v>0</v>
      </c>
      <c r="G44" s="11">
        <v>0</v>
      </c>
      <c r="H44" s="11">
        <v>0</v>
      </c>
      <c r="I44" s="16"/>
      <c r="J44" s="1"/>
    </row>
    <row r="45" spans="1:10">
      <c r="A45" s="21" t="s">
        <v>55</v>
      </c>
      <c r="B45" s="21" t="s">
        <v>20</v>
      </c>
      <c r="C45" s="24">
        <v>250000</v>
      </c>
      <c r="D45" s="21">
        <v>0</v>
      </c>
      <c r="E45" s="19">
        <v>250</v>
      </c>
      <c r="F45" s="11">
        <v>0</v>
      </c>
      <c r="G45" s="11">
        <v>0</v>
      </c>
      <c r="H45" s="11">
        <v>0</v>
      </c>
      <c r="I45" s="16"/>
      <c r="J45" s="1"/>
    </row>
    <row r="46" spans="1:10">
      <c r="A46" s="21" t="s">
        <v>56</v>
      </c>
      <c r="B46" s="21" t="s">
        <v>20</v>
      </c>
      <c r="C46" s="24">
        <v>250000</v>
      </c>
      <c r="D46" s="21">
        <v>0</v>
      </c>
      <c r="E46" s="19">
        <v>500</v>
      </c>
      <c r="F46" s="10">
        <v>0</v>
      </c>
      <c r="G46" s="11">
        <v>0</v>
      </c>
      <c r="H46" s="11">
        <v>0</v>
      </c>
      <c r="I46" s="16"/>
      <c r="J46" s="1"/>
    </row>
    <row r="47" spans="1:10">
      <c r="A47" s="22" t="s">
        <v>57</v>
      </c>
      <c r="B47" s="22" t="s">
        <v>25</v>
      </c>
      <c r="C47" s="23">
        <v>250000</v>
      </c>
      <c r="D47" s="22">
        <v>0</v>
      </c>
      <c r="E47" s="20">
        <v>25</v>
      </c>
      <c r="F47" s="12">
        <v>0</v>
      </c>
      <c r="G47" s="12">
        <v>0</v>
      </c>
      <c r="H47" s="12">
        <v>0</v>
      </c>
      <c r="I47" s="16"/>
      <c r="J47" s="1"/>
    </row>
    <row r="48" spans="1:10">
      <c r="A48" s="22" t="s">
        <v>58</v>
      </c>
      <c r="B48" s="22" t="s">
        <v>25</v>
      </c>
      <c r="C48" s="23">
        <v>250000</v>
      </c>
      <c r="D48" s="22">
        <v>0</v>
      </c>
      <c r="E48" s="20">
        <v>100</v>
      </c>
      <c r="F48" s="12">
        <v>0</v>
      </c>
      <c r="G48" s="12">
        <v>0</v>
      </c>
      <c r="H48" s="12">
        <v>0</v>
      </c>
      <c r="I48" s="16"/>
      <c r="J48" s="1"/>
    </row>
    <row r="49" spans="1:10">
      <c r="A49" s="22" t="s">
        <v>59</v>
      </c>
      <c r="B49" s="22" t="s">
        <v>25</v>
      </c>
      <c r="C49" s="23">
        <v>250000</v>
      </c>
      <c r="D49" s="22">
        <v>0</v>
      </c>
      <c r="E49" s="20">
        <v>250</v>
      </c>
      <c r="F49" s="12">
        <v>0</v>
      </c>
      <c r="G49" s="12">
        <v>0</v>
      </c>
      <c r="H49" s="12">
        <v>0</v>
      </c>
      <c r="I49" s="16"/>
      <c r="J49" s="1"/>
    </row>
    <row r="50" spans="1:10">
      <c r="A50" s="22" t="s">
        <v>60</v>
      </c>
      <c r="B50" s="22" t="s">
        <v>25</v>
      </c>
      <c r="C50" s="23">
        <v>250000</v>
      </c>
      <c r="D50" s="22">
        <v>0</v>
      </c>
      <c r="E50" s="20">
        <v>500</v>
      </c>
      <c r="F50" s="12">
        <v>0</v>
      </c>
      <c r="G50" s="12">
        <v>0</v>
      </c>
      <c r="H50" s="12">
        <v>0</v>
      </c>
      <c r="I50" s="16"/>
      <c r="J50" s="1"/>
    </row>
    <row r="51" spans="1:10">
      <c r="A51" s="21" t="s">
        <v>61</v>
      </c>
      <c r="B51" s="21" t="s">
        <v>10</v>
      </c>
      <c r="C51" s="24">
        <v>500000</v>
      </c>
      <c r="D51" s="21">
        <v>0</v>
      </c>
      <c r="E51" s="19">
        <v>25</v>
      </c>
      <c r="F51" s="11">
        <v>0</v>
      </c>
      <c r="G51" s="11">
        <v>0</v>
      </c>
      <c r="H51" s="11">
        <v>0</v>
      </c>
      <c r="I51" s="16"/>
      <c r="J51" s="1"/>
    </row>
    <row r="52" spans="1:10">
      <c r="A52" s="21" t="s">
        <v>62</v>
      </c>
      <c r="B52" s="21" t="s">
        <v>10</v>
      </c>
      <c r="C52" s="24">
        <v>500000</v>
      </c>
      <c r="D52" s="21">
        <v>0</v>
      </c>
      <c r="E52" s="19">
        <v>100</v>
      </c>
      <c r="F52" s="11">
        <v>0</v>
      </c>
      <c r="G52" s="11">
        <v>0</v>
      </c>
      <c r="H52" s="11">
        <v>0</v>
      </c>
      <c r="I52" s="16"/>
      <c r="J52" s="1"/>
    </row>
    <row r="53" spans="1:10">
      <c r="A53" s="21" t="s">
        <v>63</v>
      </c>
      <c r="B53" s="21" t="s">
        <v>10</v>
      </c>
      <c r="C53" s="24">
        <v>500000</v>
      </c>
      <c r="D53" s="21">
        <v>0</v>
      </c>
      <c r="E53" s="19">
        <v>250</v>
      </c>
      <c r="F53" s="11">
        <v>0</v>
      </c>
      <c r="G53" s="11">
        <v>0</v>
      </c>
      <c r="H53" s="11">
        <v>0</v>
      </c>
      <c r="I53" s="16"/>
      <c r="J53" s="1"/>
    </row>
    <row r="54" spans="1:10">
      <c r="A54" s="21" t="s">
        <v>64</v>
      </c>
      <c r="B54" s="21" t="s">
        <v>10</v>
      </c>
      <c r="C54" s="24">
        <v>500000</v>
      </c>
      <c r="D54" s="21">
        <v>0</v>
      </c>
      <c r="E54" s="19">
        <v>500</v>
      </c>
      <c r="F54" s="11">
        <v>0</v>
      </c>
      <c r="G54" s="11">
        <v>0</v>
      </c>
      <c r="H54" s="11">
        <v>0</v>
      </c>
      <c r="I54" s="16"/>
      <c r="J54" s="1"/>
    </row>
    <row r="55" spans="1:10">
      <c r="A55" s="22" t="s">
        <v>65</v>
      </c>
      <c r="B55" s="22" t="s">
        <v>15</v>
      </c>
      <c r="C55" s="23">
        <v>500000</v>
      </c>
      <c r="D55" s="22">
        <v>0</v>
      </c>
      <c r="E55" s="20">
        <v>25</v>
      </c>
      <c r="F55" s="12">
        <v>0</v>
      </c>
      <c r="G55" s="12">
        <v>0</v>
      </c>
      <c r="H55" s="12">
        <v>0</v>
      </c>
      <c r="I55" s="16"/>
      <c r="J55" s="1"/>
    </row>
    <row r="56" spans="1:10">
      <c r="A56" s="22" t="s">
        <v>66</v>
      </c>
      <c r="B56" s="22" t="s">
        <v>15</v>
      </c>
      <c r="C56" s="23">
        <v>500000</v>
      </c>
      <c r="D56" s="22">
        <v>0</v>
      </c>
      <c r="E56" s="20">
        <v>100</v>
      </c>
      <c r="F56" s="12">
        <v>0</v>
      </c>
      <c r="G56" s="12">
        <v>0</v>
      </c>
      <c r="H56" s="12">
        <v>0</v>
      </c>
      <c r="I56" s="16"/>
      <c r="J56" s="1"/>
    </row>
    <row r="57" spans="1:10">
      <c r="A57" s="22" t="s">
        <v>67</v>
      </c>
      <c r="B57" s="22" t="s">
        <v>15</v>
      </c>
      <c r="C57" s="23">
        <v>500000</v>
      </c>
      <c r="D57" s="22">
        <v>0</v>
      </c>
      <c r="E57" s="20">
        <v>250</v>
      </c>
      <c r="F57" s="12">
        <v>0</v>
      </c>
      <c r="G57" s="12">
        <v>0</v>
      </c>
      <c r="H57" s="12">
        <v>0</v>
      </c>
      <c r="I57" s="16"/>
      <c r="J57" s="1"/>
    </row>
    <row r="58" spans="1:10">
      <c r="A58" s="22" t="s">
        <v>68</v>
      </c>
      <c r="B58" s="22" t="s">
        <v>15</v>
      </c>
      <c r="C58" s="23">
        <v>500000</v>
      </c>
      <c r="D58" s="22">
        <v>0</v>
      </c>
      <c r="E58" s="20">
        <v>500</v>
      </c>
      <c r="F58" s="12">
        <v>0</v>
      </c>
      <c r="G58" s="12">
        <v>0</v>
      </c>
      <c r="H58" s="12">
        <v>0</v>
      </c>
      <c r="I58" s="16"/>
      <c r="J58" s="1"/>
    </row>
    <row r="59" spans="1:10">
      <c r="A59" s="21" t="s">
        <v>69</v>
      </c>
      <c r="B59" s="21" t="s">
        <v>20</v>
      </c>
      <c r="C59" s="24">
        <v>500000</v>
      </c>
      <c r="D59" s="21">
        <v>0</v>
      </c>
      <c r="E59" s="19">
        <v>25</v>
      </c>
      <c r="F59" s="10">
        <v>0</v>
      </c>
      <c r="G59" s="11">
        <v>0</v>
      </c>
      <c r="H59" s="11">
        <v>0</v>
      </c>
      <c r="I59" s="16"/>
      <c r="J59" s="1"/>
    </row>
    <row r="60" spans="1:10">
      <c r="A60" s="21" t="s">
        <v>70</v>
      </c>
      <c r="B60" s="21" t="s">
        <v>20</v>
      </c>
      <c r="C60" s="24">
        <v>500000</v>
      </c>
      <c r="D60" s="21">
        <v>0</v>
      </c>
      <c r="E60" s="19">
        <v>100</v>
      </c>
      <c r="F60" s="10">
        <v>0</v>
      </c>
      <c r="G60" s="11">
        <v>0</v>
      </c>
      <c r="H60" s="11">
        <v>0</v>
      </c>
      <c r="I60" s="16"/>
      <c r="J60" s="1"/>
    </row>
    <row r="61" spans="1:10">
      <c r="A61" s="21" t="s">
        <v>71</v>
      </c>
      <c r="B61" s="21" t="s">
        <v>20</v>
      </c>
      <c r="C61" s="24">
        <v>500000</v>
      </c>
      <c r="D61" s="21">
        <v>0</v>
      </c>
      <c r="E61" s="19">
        <v>250</v>
      </c>
      <c r="F61" s="11">
        <v>0</v>
      </c>
      <c r="G61" s="11">
        <v>0</v>
      </c>
      <c r="H61" s="11">
        <v>0</v>
      </c>
      <c r="I61" s="16"/>
      <c r="J61" s="1"/>
    </row>
    <row r="62" spans="1:10">
      <c r="A62" s="21" t="s">
        <v>72</v>
      </c>
      <c r="B62" s="21" t="s">
        <v>20</v>
      </c>
      <c r="C62" s="24">
        <v>500000</v>
      </c>
      <c r="D62" s="21">
        <v>0</v>
      </c>
      <c r="E62" s="19">
        <v>500</v>
      </c>
      <c r="F62" s="10">
        <v>0</v>
      </c>
      <c r="G62" s="11">
        <v>0</v>
      </c>
      <c r="H62" s="11">
        <v>0</v>
      </c>
      <c r="I62" s="16"/>
      <c r="J62" s="1"/>
    </row>
    <row r="63" spans="1:10">
      <c r="A63" s="22" t="s">
        <v>73</v>
      </c>
      <c r="B63" s="22" t="s">
        <v>25</v>
      </c>
      <c r="C63" s="23">
        <v>500000</v>
      </c>
      <c r="D63" s="22">
        <v>0</v>
      </c>
      <c r="E63" s="20">
        <v>25</v>
      </c>
      <c r="F63" s="12">
        <v>0</v>
      </c>
      <c r="G63" s="12">
        <v>0</v>
      </c>
      <c r="H63" s="12">
        <v>0</v>
      </c>
      <c r="I63" s="16"/>
      <c r="J63" s="1"/>
    </row>
    <row r="64" spans="1:10">
      <c r="A64" s="22" t="s">
        <v>74</v>
      </c>
      <c r="B64" s="22" t="s">
        <v>25</v>
      </c>
      <c r="C64" s="23">
        <v>500000</v>
      </c>
      <c r="D64" s="22">
        <v>0</v>
      </c>
      <c r="E64" s="20">
        <v>100</v>
      </c>
      <c r="F64" s="12">
        <v>0</v>
      </c>
      <c r="G64" s="12">
        <v>0</v>
      </c>
      <c r="H64" s="12">
        <v>0</v>
      </c>
      <c r="I64" s="16"/>
      <c r="J64" s="1"/>
    </row>
    <row r="65" spans="1:10">
      <c r="A65" s="22" t="s">
        <v>75</v>
      </c>
      <c r="B65" s="22" t="s">
        <v>25</v>
      </c>
      <c r="C65" s="23">
        <v>500000</v>
      </c>
      <c r="D65" s="22">
        <v>0</v>
      </c>
      <c r="E65" s="20">
        <v>250</v>
      </c>
      <c r="F65" s="12">
        <v>0</v>
      </c>
      <c r="G65" s="12">
        <v>0</v>
      </c>
      <c r="H65" s="12">
        <v>0</v>
      </c>
      <c r="I65" s="16"/>
      <c r="J65" s="1"/>
    </row>
    <row r="66" spans="1:10" ht="14.65" thickBot="1">
      <c r="A66" s="30" t="s">
        <v>76</v>
      </c>
      <c r="B66" s="30" t="s">
        <v>25</v>
      </c>
      <c r="C66" s="31">
        <v>500000</v>
      </c>
      <c r="D66" s="30">
        <v>0</v>
      </c>
      <c r="E66" s="32">
        <v>500</v>
      </c>
      <c r="F66" s="33">
        <v>0</v>
      </c>
      <c r="G66" s="33">
        <v>0</v>
      </c>
      <c r="H66" s="33">
        <v>0</v>
      </c>
      <c r="I66" s="16"/>
      <c r="J66" s="1"/>
    </row>
    <row r="67" spans="1:10" ht="15" customHeight="1">
      <c r="A67" s="25" t="s">
        <v>77</v>
      </c>
      <c r="B67" s="25" t="s">
        <v>10</v>
      </c>
      <c r="C67" s="26">
        <v>10000</v>
      </c>
      <c r="D67" s="25">
        <v>4</v>
      </c>
      <c r="E67" s="27">
        <v>25</v>
      </c>
      <c r="F67" s="29">
        <v>256485877.14166152</v>
      </c>
      <c r="G67" s="29">
        <v>3472225.0000000009</v>
      </c>
      <c r="H67" s="41">
        <v>29.23047088805405</v>
      </c>
      <c r="I67" s="16"/>
    </row>
    <row r="68" spans="1:10" ht="15" customHeight="1">
      <c r="A68" s="21" t="s">
        <v>78</v>
      </c>
      <c r="B68" s="21" t="s">
        <v>10</v>
      </c>
      <c r="C68" s="24">
        <v>10000</v>
      </c>
      <c r="D68" s="21">
        <v>4</v>
      </c>
      <c r="E68" s="19">
        <v>100</v>
      </c>
      <c r="F68" s="11">
        <v>256485877.14166152</v>
      </c>
      <c r="G68" s="11">
        <v>3472225</v>
      </c>
      <c r="H68" s="42">
        <v>29.23047088805405</v>
      </c>
      <c r="I68" s="16"/>
    </row>
    <row r="69" spans="1:10" ht="15" customHeight="1">
      <c r="A69" s="21" t="s">
        <v>79</v>
      </c>
      <c r="B69" s="21" t="s">
        <v>10</v>
      </c>
      <c r="C69" s="24">
        <v>10000</v>
      </c>
      <c r="D69" s="21">
        <v>4</v>
      </c>
      <c r="E69" s="19">
        <v>250</v>
      </c>
      <c r="F69" s="11">
        <v>256485877.14166158</v>
      </c>
      <c r="G69" s="11">
        <v>3472225</v>
      </c>
      <c r="H69" s="42">
        <v>29.230470888054032</v>
      </c>
      <c r="I69" s="16"/>
    </row>
    <row r="70" spans="1:10" ht="15" customHeight="1">
      <c r="A70" s="21" t="s">
        <v>80</v>
      </c>
      <c r="B70" s="21" t="s">
        <v>10</v>
      </c>
      <c r="C70" s="24">
        <v>10000</v>
      </c>
      <c r="D70" s="21">
        <v>4</v>
      </c>
      <c r="E70" s="19">
        <v>500</v>
      </c>
      <c r="F70" s="11">
        <v>256485877.14166152</v>
      </c>
      <c r="G70" s="11">
        <v>3472225</v>
      </c>
      <c r="H70" s="42">
        <v>29.23047088805405</v>
      </c>
      <c r="I70" s="16"/>
    </row>
    <row r="71" spans="1:10" ht="15" customHeight="1">
      <c r="A71" s="22" t="s">
        <v>81</v>
      </c>
      <c r="B71" s="22" t="s">
        <v>15</v>
      </c>
      <c r="C71" s="23">
        <v>10000</v>
      </c>
      <c r="D71" s="22">
        <v>4</v>
      </c>
      <c r="E71" s="20">
        <v>25</v>
      </c>
      <c r="F71" s="12">
        <v>256485877.14166155</v>
      </c>
      <c r="G71" s="12">
        <v>3472225.0000000005</v>
      </c>
      <c r="H71" s="43">
        <v>29.230470888054032</v>
      </c>
      <c r="I71" s="16"/>
    </row>
    <row r="72" spans="1:10" ht="15" customHeight="1">
      <c r="A72" s="22" t="s">
        <v>82</v>
      </c>
      <c r="B72" s="22" t="s">
        <v>15</v>
      </c>
      <c r="C72" s="23">
        <v>10000</v>
      </c>
      <c r="D72" s="22">
        <v>4</v>
      </c>
      <c r="E72" s="20">
        <v>100</v>
      </c>
      <c r="F72" s="12">
        <v>256485877.14166155</v>
      </c>
      <c r="G72" s="12">
        <v>3472225.0000000005</v>
      </c>
      <c r="H72" s="43">
        <v>29.230470888054032</v>
      </c>
      <c r="I72" s="16"/>
    </row>
    <row r="73" spans="1:10" ht="15" customHeight="1">
      <c r="A73" s="22" t="s">
        <v>83</v>
      </c>
      <c r="B73" s="22" t="s">
        <v>15</v>
      </c>
      <c r="C73" s="23">
        <v>10000</v>
      </c>
      <c r="D73" s="22">
        <v>4</v>
      </c>
      <c r="E73" s="20">
        <v>250</v>
      </c>
      <c r="F73" s="12">
        <v>256485877.14166152</v>
      </c>
      <c r="G73" s="12">
        <v>3472224.9999999991</v>
      </c>
      <c r="H73" s="43">
        <v>29.23047088805405</v>
      </c>
      <c r="I73" s="16"/>
    </row>
    <row r="74" spans="1:10" ht="15" customHeight="1">
      <c r="A74" s="22" t="s">
        <v>84</v>
      </c>
      <c r="B74" s="22" t="s">
        <v>15</v>
      </c>
      <c r="C74" s="23">
        <v>10000</v>
      </c>
      <c r="D74" s="22">
        <v>4</v>
      </c>
      <c r="E74" s="20">
        <v>500</v>
      </c>
      <c r="F74" s="12">
        <v>256485877.14166152</v>
      </c>
      <c r="G74" s="12">
        <v>3472224.9999999991</v>
      </c>
      <c r="H74" s="43">
        <v>29.23047088805405</v>
      </c>
      <c r="I74" s="16"/>
    </row>
    <row r="75" spans="1:10">
      <c r="A75" s="21" t="s">
        <v>85</v>
      </c>
      <c r="B75" s="21" t="s">
        <v>20</v>
      </c>
      <c r="C75" s="24">
        <v>10000</v>
      </c>
      <c r="D75" s="21">
        <v>4</v>
      </c>
      <c r="E75" s="19">
        <v>25</v>
      </c>
      <c r="F75" s="10">
        <v>26233769.769001272</v>
      </c>
      <c r="G75" s="11">
        <v>983766.36633754766</v>
      </c>
      <c r="H75" s="42">
        <v>4.0655973916962438</v>
      </c>
      <c r="I75" s="16"/>
    </row>
    <row r="76" spans="1:10">
      <c r="A76" s="21" t="s">
        <v>86</v>
      </c>
      <c r="B76" s="21" t="s">
        <v>20</v>
      </c>
      <c r="C76" s="24">
        <v>10000</v>
      </c>
      <c r="D76" s="21">
        <v>4</v>
      </c>
      <c r="E76" s="19">
        <v>100</v>
      </c>
      <c r="F76" s="10">
        <v>22059105.02048327</v>
      </c>
      <c r="G76" s="11">
        <v>716920.91316570644</v>
      </c>
      <c r="H76" s="42">
        <v>3.2298595535698285</v>
      </c>
      <c r="I76" s="16"/>
    </row>
    <row r="77" spans="1:10">
      <c r="A77" s="21" t="s">
        <v>87</v>
      </c>
      <c r="B77" s="21" t="s">
        <v>20</v>
      </c>
      <c r="C77" s="24">
        <v>10000</v>
      </c>
      <c r="D77" s="21">
        <v>4</v>
      </c>
      <c r="E77" s="19">
        <v>250</v>
      </c>
      <c r="F77" s="11">
        <v>0</v>
      </c>
      <c r="G77" s="11">
        <v>0</v>
      </c>
      <c r="H77" s="42">
        <v>-1.1102230246251565E-16</v>
      </c>
      <c r="I77" s="16"/>
    </row>
    <row r="78" spans="1:10">
      <c r="A78" s="21" t="s">
        <v>88</v>
      </c>
      <c r="B78" s="21" t="s">
        <v>20</v>
      </c>
      <c r="C78" s="24">
        <v>10000</v>
      </c>
      <c r="D78" s="21">
        <v>4</v>
      </c>
      <c r="E78" s="19">
        <v>500</v>
      </c>
      <c r="F78" s="10">
        <v>51757765.883864045</v>
      </c>
      <c r="G78" s="11">
        <v>1035155.3176772813</v>
      </c>
      <c r="H78" s="42">
        <v>6.4710253654105792</v>
      </c>
      <c r="I78" s="16"/>
    </row>
    <row r="79" spans="1:10">
      <c r="A79" s="22" t="s">
        <v>89</v>
      </c>
      <c r="B79" s="22" t="s">
        <v>25</v>
      </c>
      <c r="C79" s="23">
        <v>10000</v>
      </c>
      <c r="D79" s="22">
        <v>4</v>
      </c>
      <c r="E79" s="20">
        <v>25</v>
      </c>
      <c r="F79" s="12">
        <v>5044093.8570399527</v>
      </c>
      <c r="G79" s="12">
        <v>163933.05035379843</v>
      </c>
      <c r="H79" s="43">
        <v>0.73854831001237387</v>
      </c>
      <c r="I79" s="16"/>
    </row>
    <row r="80" spans="1:10">
      <c r="A80" s="22" t="s">
        <v>90</v>
      </c>
      <c r="B80" s="22" t="s">
        <v>25</v>
      </c>
      <c r="C80" s="23">
        <v>10000</v>
      </c>
      <c r="D80" s="22">
        <v>4</v>
      </c>
      <c r="E80" s="20">
        <v>100</v>
      </c>
      <c r="F80" s="12">
        <v>690504.94442600384</v>
      </c>
      <c r="G80" s="12">
        <v>18988.885971715208</v>
      </c>
      <c r="H80" s="43">
        <v>9.5193799766428805E-2</v>
      </c>
      <c r="I80" s="16"/>
    </row>
    <row r="81" spans="1:9">
      <c r="A81" s="22" t="s">
        <v>91</v>
      </c>
      <c r="B81" s="22" t="s">
        <v>25</v>
      </c>
      <c r="C81" s="23">
        <v>10000</v>
      </c>
      <c r="D81" s="22">
        <v>4</v>
      </c>
      <c r="E81" s="20">
        <v>250</v>
      </c>
      <c r="F81" s="12">
        <v>0</v>
      </c>
      <c r="G81" s="12">
        <v>0</v>
      </c>
      <c r="H81" s="43">
        <v>-1.1102230246251565E-16</v>
      </c>
      <c r="I81" s="16"/>
    </row>
    <row r="82" spans="1:9">
      <c r="A82" s="22" t="s">
        <v>92</v>
      </c>
      <c r="B82" s="22" t="s">
        <v>25</v>
      </c>
      <c r="C82" s="23">
        <v>10000</v>
      </c>
      <c r="D82" s="22">
        <v>4</v>
      </c>
      <c r="E82" s="20">
        <v>500</v>
      </c>
      <c r="F82" s="12">
        <v>0</v>
      </c>
      <c r="G82" s="12">
        <v>0</v>
      </c>
      <c r="H82" s="43">
        <v>-1.1102230246251565E-16</v>
      </c>
      <c r="I82" s="16"/>
    </row>
    <row r="83" spans="1:9" ht="15" customHeight="1">
      <c r="A83" s="21" t="s">
        <v>93</v>
      </c>
      <c r="B83" s="21" t="s">
        <v>10</v>
      </c>
      <c r="C83" s="24">
        <v>50000</v>
      </c>
      <c r="D83" s="21">
        <v>4</v>
      </c>
      <c r="E83" s="19">
        <v>25</v>
      </c>
      <c r="F83" s="11">
        <v>1218307916.4228923</v>
      </c>
      <c r="G83" s="11">
        <v>17361125.000000004</v>
      </c>
      <c r="H83" s="42">
        <v>28.06607570453653</v>
      </c>
      <c r="I83" s="16"/>
    </row>
    <row r="84" spans="1:9" ht="15" customHeight="1">
      <c r="A84" s="21" t="s">
        <v>94</v>
      </c>
      <c r="B84" s="21" t="s">
        <v>10</v>
      </c>
      <c r="C84" s="24">
        <v>50000</v>
      </c>
      <c r="D84" s="21">
        <v>4</v>
      </c>
      <c r="E84" s="19">
        <v>100</v>
      </c>
      <c r="F84" s="11">
        <v>1218307916.4228923</v>
      </c>
      <c r="G84" s="11">
        <v>17361125.000000007</v>
      </c>
      <c r="H84" s="42">
        <v>28.06607570453653</v>
      </c>
      <c r="I84" s="16"/>
    </row>
    <row r="85" spans="1:9" ht="15" customHeight="1">
      <c r="A85" s="21" t="s">
        <v>95</v>
      </c>
      <c r="B85" s="21" t="s">
        <v>10</v>
      </c>
      <c r="C85" s="24">
        <v>50000</v>
      </c>
      <c r="D85" s="21">
        <v>4</v>
      </c>
      <c r="E85" s="19">
        <v>250</v>
      </c>
      <c r="F85" s="11">
        <v>1218307916.4228921</v>
      </c>
      <c r="G85" s="11">
        <v>17361125.000000004</v>
      </c>
      <c r="H85" s="42">
        <v>28.06607570453653</v>
      </c>
      <c r="I85" s="16"/>
    </row>
    <row r="86" spans="1:9" ht="15" customHeight="1">
      <c r="A86" s="21" t="s">
        <v>96</v>
      </c>
      <c r="B86" s="21" t="s">
        <v>10</v>
      </c>
      <c r="C86" s="24">
        <v>50000</v>
      </c>
      <c r="D86" s="21">
        <v>4</v>
      </c>
      <c r="E86" s="19">
        <v>500</v>
      </c>
      <c r="F86" s="11">
        <v>1218307916.4228926</v>
      </c>
      <c r="G86" s="11">
        <v>17361125</v>
      </c>
      <c r="H86" s="42">
        <v>28.066075704536527</v>
      </c>
      <c r="I86" s="16"/>
    </row>
    <row r="87" spans="1:9" ht="15" customHeight="1">
      <c r="A87" s="22" t="s">
        <v>97</v>
      </c>
      <c r="B87" s="22" t="s">
        <v>15</v>
      </c>
      <c r="C87" s="23">
        <v>50000</v>
      </c>
      <c r="D87" s="22">
        <v>4</v>
      </c>
      <c r="E87" s="20">
        <v>25</v>
      </c>
      <c r="F87" s="12">
        <v>1218307916.4228923</v>
      </c>
      <c r="G87" s="12">
        <v>17361125.000000004</v>
      </c>
      <c r="H87" s="43">
        <v>28.06607570453653</v>
      </c>
      <c r="I87" s="16"/>
    </row>
    <row r="88" spans="1:9" ht="15" customHeight="1">
      <c r="A88" s="22" t="s">
        <v>98</v>
      </c>
      <c r="B88" s="22" t="s">
        <v>15</v>
      </c>
      <c r="C88" s="23">
        <v>50000</v>
      </c>
      <c r="D88" s="22">
        <v>4</v>
      </c>
      <c r="E88" s="20">
        <v>100</v>
      </c>
      <c r="F88" s="12">
        <v>1218307916.4228921</v>
      </c>
      <c r="G88" s="12">
        <v>17361125.000000007</v>
      </c>
      <c r="H88" s="43">
        <v>28.06607570453653</v>
      </c>
      <c r="I88" s="16"/>
    </row>
    <row r="89" spans="1:9" ht="15" customHeight="1">
      <c r="A89" s="22" t="s">
        <v>99</v>
      </c>
      <c r="B89" s="22" t="s">
        <v>15</v>
      </c>
      <c r="C89" s="23">
        <v>50000</v>
      </c>
      <c r="D89" s="22">
        <v>4</v>
      </c>
      <c r="E89" s="20">
        <v>250</v>
      </c>
      <c r="F89" s="12">
        <v>1218307916.4228921</v>
      </c>
      <c r="G89" s="12">
        <v>17361125.000000004</v>
      </c>
      <c r="H89" s="43">
        <v>28.06607570453653</v>
      </c>
      <c r="I89" s="16"/>
    </row>
    <row r="90" spans="1:9" ht="15" customHeight="1">
      <c r="A90" s="22" t="s">
        <v>100</v>
      </c>
      <c r="B90" s="22" t="s">
        <v>15</v>
      </c>
      <c r="C90" s="23">
        <v>50000</v>
      </c>
      <c r="D90" s="22">
        <v>4</v>
      </c>
      <c r="E90" s="20">
        <v>500</v>
      </c>
      <c r="F90" s="12">
        <v>1218307916.4228923</v>
      </c>
      <c r="G90" s="12">
        <v>17361125.000000007</v>
      </c>
      <c r="H90" s="43">
        <v>28.06607570453653</v>
      </c>
      <c r="I90" s="16"/>
    </row>
    <row r="91" spans="1:9">
      <c r="A91" s="21" t="s">
        <v>101</v>
      </c>
      <c r="B91" s="21" t="s">
        <v>20</v>
      </c>
      <c r="C91" s="24">
        <v>50000</v>
      </c>
      <c r="D91" s="21">
        <v>4</v>
      </c>
      <c r="E91" s="19">
        <v>25</v>
      </c>
      <c r="F91" s="10">
        <v>93515400.122052968</v>
      </c>
      <c r="G91" s="11">
        <v>3506827.5045769857</v>
      </c>
      <c r="H91" s="42">
        <v>2.8985233168349525</v>
      </c>
      <c r="I91" s="16"/>
    </row>
    <row r="92" spans="1:9">
      <c r="A92" s="21" t="s">
        <v>102</v>
      </c>
      <c r="B92" s="21" t="s">
        <v>20</v>
      </c>
      <c r="C92" s="24">
        <v>50000</v>
      </c>
      <c r="D92" s="21">
        <v>4</v>
      </c>
      <c r="E92" s="19">
        <v>100</v>
      </c>
      <c r="F92" s="10">
        <v>84447863.148884147</v>
      </c>
      <c r="G92" s="11">
        <v>2744555.5523387343</v>
      </c>
      <c r="H92" s="42">
        <v>2.4729447302300924</v>
      </c>
      <c r="I92" s="16"/>
    </row>
    <row r="93" spans="1:9">
      <c r="A93" s="21" t="s">
        <v>103</v>
      </c>
      <c r="B93" s="21" t="s">
        <v>20</v>
      </c>
      <c r="C93" s="24">
        <v>50000</v>
      </c>
      <c r="D93" s="21">
        <v>4</v>
      </c>
      <c r="E93" s="19">
        <v>250</v>
      </c>
      <c r="F93" s="11">
        <v>53034425.515178174</v>
      </c>
      <c r="G93" s="11">
        <v>994395.47840959113</v>
      </c>
      <c r="H93" s="42">
        <v>1.3034364520612616</v>
      </c>
      <c r="I93" s="16"/>
    </row>
    <row r="94" spans="1:9">
      <c r="A94" s="21" t="s">
        <v>104</v>
      </c>
      <c r="B94" s="21" t="s">
        <v>20</v>
      </c>
      <c r="C94" s="24">
        <v>50000</v>
      </c>
      <c r="D94" s="21">
        <v>4</v>
      </c>
      <c r="E94" s="19">
        <v>500</v>
      </c>
      <c r="F94" s="10">
        <v>0</v>
      </c>
      <c r="G94" s="11">
        <v>0</v>
      </c>
      <c r="H94" s="42">
        <v>5.5511151231257827E-16</v>
      </c>
      <c r="I94" s="16"/>
    </row>
    <row r="95" spans="1:9">
      <c r="A95" s="22" t="s">
        <v>105</v>
      </c>
      <c r="B95" s="22" t="s">
        <v>25</v>
      </c>
      <c r="C95" s="23">
        <v>50000</v>
      </c>
      <c r="D95" s="22">
        <v>4</v>
      </c>
      <c r="E95" s="20">
        <v>25</v>
      </c>
      <c r="F95" s="12">
        <v>17640311.418216866</v>
      </c>
      <c r="G95" s="12">
        <v>573310.12109204801</v>
      </c>
      <c r="H95" s="43">
        <v>0.5165733451939164</v>
      </c>
      <c r="I95" s="16"/>
    </row>
    <row r="96" spans="1:9">
      <c r="A96" s="22" t="s">
        <v>106</v>
      </c>
      <c r="B96" s="22" t="s">
        <v>25</v>
      </c>
      <c r="C96" s="23">
        <v>50000</v>
      </c>
      <c r="D96" s="22">
        <v>4</v>
      </c>
      <c r="E96" s="20">
        <v>100</v>
      </c>
      <c r="F96" s="12">
        <v>0</v>
      </c>
      <c r="G96" s="12">
        <v>0</v>
      </c>
      <c r="H96" s="43">
        <v>5.5511151231257827E-16</v>
      </c>
      <c r="I96" s="16"/>
    </row>
    <row r="97" spans="1:9">
      <c r="A97" s="22" t="s">
        <v>107</v>
      </c>
      <c r="B97" s="22" t="s">
        <v>25</v>
      </c>
      <c r="C97" s="23">
        <v>50000</v>
      </c>
      <c r="D97" s="22">
        <v>4</v>
      </c>
      <c r="E97" s="20">
        <v>250</v>
      </c>
      <c r="F97" s="12">
        <v>0</v>
      </c>
      <c r="G97" s="12">
        <v>0</v>
      </c>
      <c r="H97" s="43">
        <v>5.5511151231257827E-16</v>
      </c>
      <c r="I97" s="16"/>
    </row>
    <row r="98" spans="1:9">
      <c r="A98" s="22" t="s">
        <v>108</v>
      </c>
      <c r="B98" s="22" t="s">
        <v>25</v>
      </c>
      <c r="C98" s="23">
        <v>50000</v>
      </c>
      <c r="D98" s="22">
        <v>4</v>
      </c>
      <c r="E98" s="20">
        <v>500</v>
      </c>
      <c r="F98" s="12">
        <v>0</v>
      </c>
      <c r="G98" s="12">
        <v>0</v>
      </c>
      <c r="H98" s="43">
        <v>5.5511151231257827E-16</v>
      </c>
      <c r="I98" s="16"/>
    </row>
    <row r="99" spans="1:9">
      <c r="A99" s="21" t="s">
        <v>109</v>
      </c>
      <c r="B99" s="21" t="s">
        <v>10</v>
      </c>
      <c r="C99" s="24">
        <v>250000</v>
      </c>
      <c r="D99" s="21">
        <v>4</v>
      </c>
      <c r="E99" s="19">
        <v>25</v>
      </c>
      <c r="F99" s="11">
        <v>5770932235.6873846</v>
      </c>
      <c r="G99" s="11">
        <v>86805625.000000015</v>
      </c>
      <c r="H99" s="42">
        <v>26.901680521019131</v>
      </c>
      <c r="I99" s="16"/>
    </row>
    <row r="100" spans="1:9">
      <c r="A100" s="21" t="s">
        <v>110</v>
      </c>
      <c r="B100" s="21" t="s">
        <v>10</v>
      </c>
      <c r="C100" s="24">
        <v>250000</v>
      </c>
      <c r="D100" s="21">
        <v>4</v>
      </c>
      <c r="E100" s="19">
        <v>100</v>
      </c>
      <c r="F100" s="11">
        <v>5770932235.6873846</v>
      </c>
      <c r="G100" s="11">
        <v>86805625</v>
      </c>
      <c r="H100" s="42">
        <v>26.901680521019124</v>
      </c>
      <c r="I100" s="16"/>
    </row>
    <row r="101" spans="1:9">
      <c r="A101" s="21" t="s">
        <v>111</v>
      </c>
      <c r="B101" s="21" t="s">
        <v>10</v>
      </c>
      <c r="C101" s="24">
        <v>250000</v>
      </c>
      <c r="D101" s="21">
        <v>4</v>
      </c>
      <c r="E101" s="19">
        <v>250</v>
      </c>
      <c r="F101" s="11">
        <v>5770932235.6873846</v>
      </c>
      <c r="G101" s="11">
        <v>86805625</v>
      </c>
      <c r="H101" s="42">
        <v>26.901680521019124</v>
      </c>
      <c r="I101" s="16"/>
    </row>
    <row r="102" spans="1:9">
      <c r="A102" s="21" t="s">
        <v>112</v>
      </c>
      <c r="B102" s="21" t="s">
        <v>10</v>
      </c>
      <c r="C102" s="24">
        <v>250000</v>
      </c>
      <c r="D102" s="21">
        <v>4</v>
      </c>
      <c r="E102" s="19">
        <v>500</v>
      </c>
      <c r="F102" s="11">
        <v>5770932235.6873846</v>
      </c>
      <c r="G102" s="11">
        <v>86805625.000000015</v>
      </c>
      <c r="H102" s="42">
        <v>26.901680521019131</v>
      </c>
      <c r="I102" s="16"/>
    </row>
    <row r="103" spans="1:9">
      <c r="A103" s="22" t="s">
        <v>113</v>
      </c>
      <c r="B103" s="22" t="s">
        <v>15</v>
      </c>
      <c r="C103" s="23">
        <v>250000</v>
      </c>
      <c r="D103" s="22">
        <v>4</v>
      </c>
      <c r="E103" s="20">
        <v>25</v>
      </c>
      <c r="F103" s="12">
        <v>5770932235.6873856</v>
      </c>
      <c r="G103" s="12">
        <v>86805625</v>
      </c>
      <c r="H103" s="43">
        <v>26.901680521019127</v>
      </c>
      <c r="I103" s="16"/>
    </row>
    <row r="104" spans="1:9">
      <c r="A104" s="22" t="s">
        <v>114</v>
      </c>
      <c r="B104" s="22" t="s">
        <v>15</v>
      </c>
      <c r="C104" s="23">
        <v>250000</v>
      </c>
      <c r="D104" s="22">
        <v>4</v>
      </c>
      <c r="E104" s="20">
        <v>100</v>
      </c>
      <c r="F104" s="12">
        <v>5770932235.6873856</v>
      </c>
      <c r="G104" s="12">
        <v>86805625</v>
      </c>
      <c r="H104" s="43">
        <v>26.901680521019127</v>
      </c>
      <c r="I104" s="16"/>
    </row>
    <row r="105" spans="1:9">
      <c r="A105" s="22" t="s">
        <v>115</v>
      </c>
      <c r="B105" s="22" t="s">
        <v>15</v>
      </c>
      <c r="C105" s="23">
        <v>250000</v>
      </c>
      <c r="D105" s="22">
        <v>4</v>
      </c>
      <c r="E105" s="20">
        <v>250</v>
      </c>
      <c r="F105" s="12">
        <v>5770932235.6873856</v>
      </c>
      <c r="G105" s="12">
        <v>86805625</v>
      </c>
      <c r="H105" s="43">
        <v>26.901680521019127</v>
      </c>
      <c r="I105" s="16"/>
    </row>
    <row r="106" spans="1:9">
      <c r="A106" s="22" t="s">
        <v>116</v>
      </c>
      <c r="B106" s="22" t="s">
        <v>15</v>
      </c>
      <c r="C106" s="23">
        <v>250000</v>
      </c>
      <c r="D106" s="22">
        <v>4</v>
      </c>
      <c r="E106" s="20">
        <v>500</v>
      </c>
      <c r="F106" s="12">
        <v>5770932235.6873846</v>
      </c>
      <c r="G106" s="12">
        <v>86805624.999999985</v>
      </c>
      <c r="H106" s="43">
        <v>26.901680521019124</v>
      </c>
      <c r="I106" s="16"/>
    </row>
    <row r="107" spans="1:9">
      <c r="A107" s="21" t="s">
        <v>117</v>
      </c>
      <c r="B107" s="21" t="s">
        <v>20</v>
      </c>
      <c r="C107" s="24">
        <v>250000</v>
      </c>
      <c r="D107" s="21">
        <v>4</v>
      </c>
      <c r="E107" s="19">
        <v>25</v>
      </c>
      <c r="F107" s="10">
        <v>395210980.09667182</v>
      </c>
      <c r="G107" s="11">
        <v>14820411.753625192</v>
      </c>
      <c r="H107" s="42">
        <v>2.4499242678410091</v>
      </c>
      <c r="I107" s="16"/>
    </row>
    <row r="108" spans="1:9">
      <c r="A108" s="21" t="s">
        <v>118</v>
      </c>
      <c r="B108" s="21" t="s">
        <v>20</v>
      </c>
      <c r="C108" s="24">
        <v>250000</v>
      </c>
      <c r="D108" s="21">
        <v>4</v>
      </c>
      <c r="E108" s="19">
        <v>100</v>
      </c>
      <c r="F108" s="10">
        <v>323937027.12299556</v>
      </c>
      <c r="G108" s="11">
        <v>10527953.381497357</v>
      </c>
      <c r="H108" s="42">
        <v>1.8972140543991953</v>
      </c>
      <c r="I108" s="16"/>
    </row>
    <row r="109" spans="1:9">
      <c r="A109" s="21" t="s">
        <v>119</v>
      </c>
      <c r="B109" s="21" t="s">
        <v>20</v>
      </c>
      <c r="C109" s="24">
        <v>250000</v>
      </c>
      <c r="D109" s="21">
        <v>4</v>
      </c>
      <c r="E109" s="19">
        <v>250</v>
      </c>
      <c r="F109" s="11">
        <v>225945878.29221737</v>
      </c>
      <c r="G109" s="11">
        <v>4236485.2179790772</v>
      </c>
      <c r="H109" s="42">
        <v>1.1106223593382338</v>
      </c>
      <c r="I109" s="16"/>
    </row>
    <row r="110" spans="1:9">
      <c r="A110" s="21" t="s">
        <v>120</v>
      </c>
      <c r="B110" s="21" t="s">
        <v>20</v>
      </c>
      <c r="C110" s="24">
        <v>250000</v>
      </c>
      <c r="D110" s="21">
        <v>4</v>
      </c>
      <c r="E110" s="19">
        <v>500</v>
      </c>
      <c r="F110" s="10">
        <v>0</v>
      </c>
      <c r="G110" s="11">
        <v>0</v>
      </c>
      <c r="H110" s="42">
        <v>0</v>
      </c>
      <c r="I110" s="16"/>
    </row>
    <row r="111" spans="1:9">
      <c r="A111" s="22" t="s">
        <v>121</v>
      </c>
      <c r="B111" s="22" t="s">
        <v>25</v>
      </c>
      <c r="C111" s="23">
        <v>250000</v>
      </c>
      <c r="D111" s="22">
        <v>4</v>
      </c>
      <c r="E111" s="20">
        <v>25</v>
      </c>
      <c r="F111" s="12">
        <v>62721984.203231201</v>
      </c>
      <c r="G111" s="12">
        <v>2038464.486605014</v>
      </c>
      <c r="H111" s="43">
        <v>0.36734618146937748</v>
      </c>
      <c r="I111" s="16"/>
    </row>
    <row r="112" spans="1:9">
      <c r="A112" s="22" t="s">
        <v>122</v>
      </c>
      <c r="B112" s="22" t="s">
        <v>25</v>
      </c>
      <c r="C112" s="23">
        <v>250000</v>
      </c>
      <c r="D112" s="22">
        <v>4</v>
      </c>
      <c r="E112" s="20">
        <v>100</v>
      </c>
      <c r="F112" s="12">
        <v>54816051.7974336</v>
      </c>
      <c r="G112" s="12">
        <v>1507441.4244294241</v>
      </c>
      <c r="H112" s="43">
        <v>0.30228013866743725</v>
      </c>
      <c r="I112" s="16"/>
    </row>
    <row r="113" spans="1:9">
      <c r="A113" s="22" t="s">
        <v>123</v>
      </c>
      <c r="B113" s="22" t="s">
        <v>25</v>
      </c>
      <c r="C113" s="23">
        <v>250000</v>
      </c>
      <c r="D113" s="22">
        <v>4</v>
      </c>
      <c r="E113" s="20">
        <v>250</v>
      </c>
      <c r="F113" s="12">
        <v>0</v>
      </c>
      <c r="G113" s="12">
        <v>0</v>
      </c>
      <c r="H113" s="43">
        <v>0</v>
      </c>
      <c r="I113" s="16"/>
    </row>
    <row r="114" spans="1:9">
      <c r="A114" s="22" t="s">
        <v>124</v>
      </c>
      <c r="B114" s="22" t="s">
        <v>25</v>
      </c>
      <c r="C114" s="23">
        <v>250000</v>
      </c>
      <c r="D114" s="22">
        <v>4</v>
      </c>
      <c r="E114" s="20">
        <v>500</v>
      </c>
      <c r="F114" s="12">
        <v>0</v>
      </c>
      <c r="G114" s="12">
        <v>0</v>
      </c>
      <c r="H114" s="43">
        <v>0</v>
      </c>
      <c r="I114" s="16"/>
    </row>
    <row r="115" spans="1:9">
      <c r="A115" s="21" t="s">
        <v>125</v>
      </c>
      <c r="B115" s="21" t="s">
        <v>10</v>
      </c>
      <c r="C115" s="24">
        <v>500000</v>
      </c>
      <c r="D115" s="21">
        <v>4</v>
      </c>
      <c r="E115" s="19">
        <v>25</v>
      </c>
      <c r="F115" s="11">
        <v>10900649778.520613</v>
      </c>
      <c r="G115" s="11">
        <v>173611250.00000003</v>
      </c>
      <c r="H115" s="42">
        <v>25.73728533750166</v>
      </c>
      <c r="I115" s="16"/>
    </row>
    <row r="116" spans="1:9">
      <c r="A116" s="21" t="s">
        <v>126</v>
      </c>
      <c r="B116" s="21" t="s">
        <v>10</v>
      </c>
      <c r="C116" s="24">
        <v>500000</v>
      </c>
      <c r="D116" s="21">
        <v>4</v>
      </c>
      <c r="E116" s="19">
        <v>100</v>
      </c>
      <c r="F116" s="11">
        <v>10900649778.520615</v>
      </c>
      <c r="G116" s="11">
        <v>173611250</v>
      </c>
      <c r="H116" s="42">
        <v>25.73728533750165</v>
      </c>
      <c r="I116" s="16"/>
    </row>
    <row r="117" spans="1:9">
      <c r="A117" s="21" t="s">
        <v>127</v>
      </c>
      <c r="B117" s="21" t="s">
        <v>10</v>
      </c>
      <c r="C117" s="24">
        <v>500000</v>
      </c>
      <c r="D117" s="21">
        <v>4</v>
      </c>
      <c r="E117" s="19">
        <v>250</v>
      </c>
      <c r="F117" s="11">
        <v>10900649778.520613</v>
      </c>
      <c r="G117" s="11">
        <v>173611249.99999997</v>
      </c>
      <c r="H117" s="42">
        <v>25.73728533750166</v>
      </c>
      <c r="I117" s="16"/>
    </row>
    <row r="118" spans="1:9">
      <c r="A118" s="21" t="s">
        <v>128</v>
      </c>
      <c r="B118" s="21" t="s">
        <v>10</v>
      </c>
      <c r="C118" s="24">
        <v>500000</v>
      </c>
      <c r="D118" s="21">
        <v>4</v>
      </c>
      <c r="E118" s="19">
        <v>500</v>
      </c>
      <c r="F118" s="11">
        <v>10900649778.520615</v>
      </c>
      <c r="G118" s="11">
        <v>173611250</v>
      </c>
      <c r="H118" s="42">
        <v>25.73728533750165</v>
      </c>
      <c r="I118" s="16"/>
    </row>
    <row r="119" spans="1:9">
      <c r="A119" s="22" t="s">
        <v>129</v>
      </c>
      <c r="B119" s="22" t="s">
        <v>15</v>
      </c>
      <c r="C119" s="23">
        <v>500000</v>
      </c>
      <c r="D119" s="22">
        <v>4</v>
      </c>
      <c r="E119" s="20">
        <v>25</v>
      </c>
      <c r="F119" s="12">
        <v>10900649778.520615</v>
      </c>
      <c r="G119" s="12">
        <v>173611250</v>
      </c>
      <c r="H119" s="43">
        <v>25.73728533750165</v>
      </c>
      <c r="I119" s="16"/>
    </row>
    <row r="120" spans="1:9">
      <c r="A120" s="22" t="s">
        <v>130</v>
      </c>
      <c r="B120" s="22" t="s">
        <v>15</v>
      </c>
      <c r="C120" s="23">
        <v>500000</v>
      </c>
      <c r="D120" s="22">
        <v>4</v>
      </c>
      <c r="E120" s="20">
        <v>100</v>
      </c>
      <c r="F120" s="12">
        <v>10900649778.520615</v>
      </c>
      <c r="G120" s="12">
        <v>173611250</v>
      </c>
      <c r="H120" s="43">
        <v>25.73728533750165</v>
      </c>
      <c r="I120" s="16"/>
    </row>
    <row r="121" spans="1:9">
      <c r="A121" s="22" t="s">
        <v>131</v>
      </c>
      <c r="B121" s="22" t="s">
        <v>15</v>
      </c>
      <c r="C121" s="23">
        <v>500000</v>
      </c>
      <c r="D121" s="22">
        <v>4</v>
      </c>
      <c r="E121" s="20">
        <v>250</v>
      </c>
      <c r="F121" s="12">
        <v>10900649778.520613</v>
      </c>
      <c r="G121" s="12">
        <v>173611250</v>
      </c>
      <c r="H121" s="43">
        <v>25.73728533750166</v>
      </c>
      <c r="I121" s="16"/>
    </row>
    <row r="122" spans="1:9">
      <c r="A122" s="22" t="s">
        <v>132</v>
      </c>
      <c r="B122" s="22" t="s">
        <v>15</v>
      </c>
      <c r="C122" s="23">
        <v>500000</v>
      </c>
      <c r="D122" s="22">
        <v>4</v>
      </c>
      <c r="E122" s="20">
        <v>500</v>
      </c>
      <c r="F122" s="12">
        <v>10900649778.520615</v>
      </c>
      <c r="G122" s="12">
        <v>173611250</v>
      </c>
      <c r="H122" s="43">
        <v>25.73728533750165</v>
      </c>
      <c r="I122" s="16"/>
    </row>
    <row r="123" spans="1:9">
      <c r="A123" s="21" t="s">
        <v>133</v>
      </c>
      <c r="B123" s="21" t="s">
        <v>20</v>
      </c>
      <c r="C123" s="24">
        <v>500000</v>
      </c>
      <c r="D123" s="21">
        <v>4</v>
      </c>
      <c r="E123" s="19">
        <v>25</v>
      </c>
      <c r="F123" s="10">
        <v>806961637.80442107</v>
      </c>
      <c r="G123" s="11">
        <v>30261061.417665791</v>
      </c>
      <c r="H123" s="42">
        <v>2.5011892371894509</v>
      </c>
      <c r="I123" s="16"/>
    </row>
    <row r="124" spans="1:9">
      <c r="A124" s="21" t="s">
        <v>134</v>
      </c>
      <c r="B124" s="21" t="s">
        <v>20</v>
      </c>
      <c r="C124" s="24">
        <v>500000</v>
      </c>
      <c r="D124" s="21">
        <v>4</v>
      </c>
      <c r="E124" s="19">
        <v>100</v>
      </c>
      <c r="F124" s="10">
        <v>612247310.16576695</v>
      </c>
      <c r="G124" s="11">
        <v>19898037.580387428</v>
      </c>
      <c r="H124" s="42">
        <v>1.7928858147691153</v>
      </c>
      <c r="I124" s="16"/>
    </row>
    <row r="125" spans="1:9">
      <c r="A125" s="21" t="s">
        <v>135</v>
      </c>
      <c r="B125" s="21" t="s">
        <v>20</v>
      </c>
      <c r="C125" s="24">
        <v>500000</v>
      </c>
      <c r="D125" s="21">
        <v>4</v>
      </c>
      <c r="E125" s="19">
        <v>250</v>
      </c>
      <c r="F125" s="11">
        <v>434888444.92578781</v>
      </c>
      <c r="G125" s="11">
        <v>8154158.3423585203</v>
      </c>
      <c r="H125" s="42">
        <v>1.0688330196662243</v>
      </c>
      <c r="I125" s="16"/>
    </row>
    <row r="126" spans="1:9">
      <c r="A126" s="21" t="s">
        <v>136</v>
      </c>
      <c r="B126" s="21" t="s">
        <v>20</v>
      </c>
      <c r="C126" s="24">
        <v>500000</v>
      </c>
      <c r="D126" s="21">
        <v>4</v>
      </c>
      <c r="E126" s="19">
        <v>500</v>
      </c>
      <c r="F126" s="10">
        <v>278395864.61673474</v>
      </c>
      <c r="G126" s="11">
        <v>5567917.2923346981</v>
      </c>
      <c r="H126" s="42">
        <v>0.69613000901259281</v>
      </c>
      <c r="I126" s="16"/>
    </row>
    <row r="127" spans="1:9">
      <c r="A127" s="22" t="s">
        <v>137</v>
      </c>
      <c r="B127" s="22" t="s">
        <v>25</v>
      </c>
      <c r="C127" s="23">
        <v>500000</v>
      </c>
      <c r="D127" s="22">
        <v>4</v>
      </c>
      <c r="E127" s="20">
        <v>25</v>
      </c>
      <c r="F127" s="12">
        <v>97182250.883103624</v>
      </c>
      <c r="G127" s="12">
        <v>3158423.1537008677</v>
      </c>
      <c r="H127" s="43">
        <v>0.28458545454201351</v>
      </c>
      <c r="I127" s="16"/>
    </row>
    <row r="128" spans="1:9">
      <c r="A128" s="22" t="s">
        <v>138</v>
      </c>
      <c r="B128" s="22" t="s">
        <v>25</v>
      </c>
      <c r="C128" s="23">
        <v>500000</v>
      </c>
      <c r="D128" s="22">
        <v>4</v>
      </c>
      <c r="E128" s="20">
        <v>100</v>
      </c>
      <c r="F128" s="12">
        <v>66585131.395290941</v>
      </c>
      <c r="G128" s="12">
        <v>1831091.1133705014</v>
      </c>
      <c r="H128" s="43">
        <v>0.18359004426054265</v>
      </c>
      <c r="I128" s="16"/>
    </row>
    <row r="129" spans="1:9">
      <c r="A129" s="22" t="s">
        <v>139</v>
      </c>
      <c r="B129" s="22" t="s">
        <v>25</v>
      </c>
      <c r="C129" s="23">
        <v>500000</v>
      </c>
      <c r="D129" s="22">
        <v>4</v>
      </c>
      <c r="E129" s="20">
        <v>250</v>
      </c>
      <c r="F129" s="12">
        <v>11504021.191750824</v>
      </c>
      <c r="G129" s="12">
        <v>242734.84714594297</v>
      </c>
      <c r="H129" s="43">
        <v>2.9199002769376925E-2</v>
      </c>
      <c r="I129" s="16"/>
    </row>
    <row r="130" spans="1:9" ht="14.65" thickBot="1">
      <c r="A130" s="30" t="s">
        <v>140</v>
      </c>
      <c r="B130" s="30" t="s">
        <v>25</v>
      </c>
      <c r="C130" s="31">
        <v>500000</v>
      </c>
      <c r="D130" s="30">
        <v>4</v>
      </c>
      <c r="E130" s="32">
        <v>500</v>
      </c>
      <c r="F130" s="33">
        <v>0</v>
      </c>
      <c r="G130" s="33">
        <v>0</v>
      </c>
      <c r="H130" s="44">
        <v>0</v>
      </c>
      <c r="I130" s="16"/>
    </row>
    <row r="131" spans="1:9" s="18" customFormat="1">
      <c r="A131" s="25" t="s">
        <v>141</v>
      </c>
      <c r="B131" s="25" t="s">
        <v>10</v>
      </c>
      <c r="C131" s="26">
        <v>10000</v>
      </c>
      <c r="D131" s="25">
        <v>12</v>
      </c>
      <c r="E131" s="27">
        <v>25</v>
      </c>
      <c r="F131" s="29">
        <v>308333579.99999994</v>
      </c>
      <c r="G131" s="29">
        <v>1967594.1666666672</v>
      </c>
      <c r="H131" s="41">
        <v>10.454308291781464</v>
      </c>
    </row>
    <row r="132" spans="1:9" s="18" customFormat="1">
      <c r="A132" s="21" t="s">
        <v>142</v>
      </c>
      <c r="B132" s="21" t="s">
        <v>10</v>
      </c>
      <c r="C132" s="24">
        <v>10000</v>
      </c>
      <c r="D132" s="21">
        <v>12</v>
      </c>
      <c r="E132" s="19">
        <v>100</v>
      </c>
      <c r="F132" s="11">
        <v>308333580</v>
      </c>
      <c r="G132" s="11">
        <v>1967594.166666667</v>
      </c>
      <c r="H132" s="42">
        <v>10.454308291781462</v>
      </c>
    </row>
    <row r="133" spans="1:9" s="18" customFormat="1">
      <c r="A133" s="21" t="s">
        <v>143</v>
      </c>
      <c r="B133" s="21" t="s">
        <v>10</v>
      </c>
      <c r="C133" s="24">
        <v>10000</v>
      </c>
      <c r="D133" s="21">
        <v>12</v>
      </c>
      <c r="E133" s="19">
        <v>250</v>
      </c>
      <c r="F133" s="11">
        <v>308333579.99999994</v>
      </c>
      <c r="G133" s="11">
        <v>1967594.166666666</v>
      </c>
      <c r="H133" s="42">
        <v>10.454308291781464</v>
      </c>
    </row>
    <row r="134" spans="1:9" s="18" customFormat="1">
      <c r="A134" s="21" t="s">
        <v>144</v>
      </c>
      <c r="B134" s="21" t="s">
        <v>10</v>
      </c>
      <c r="C134" s="24">
        <v>10000</v>
      </c>
      <c r="D134" s="21">
        <v>12</v>
      </c>
      <c r="E134" s="19">
        <v>500</v>
      </c>
      <c r="F134" s="11">
        <v>308333579.99999988</v>
      </c>
      <c r="G134" s="11">
        <v>1967594.166666666</v>
      </c>
      <c r="H134" s="42">
        <v>10.454308291781459</v>
      </c>
    </row>
    <row r="135" spans="1:9" s="18" customFormat="1">
      <c r="A135" s="22" t="s">
        <v>145</v>
      </c>
      <c r="B135" s="22" t="s">
        <v>15</v>
      </c>
      <c r="C135" s="23">
        <v>10000</v>
      </c>
      <c r="D135" s="22">
        <v>12</v>
      </c>
      <c r="E135" s="20">
        <v>25</v>
      </c>
      <c r="F135" s="12">
        <v>308333580</v>
      </c>
      <c r="G135" s="12">
        <v>1967594.1666666665</v>
      </c>
      <c r="H135" s="43">
        <v>10.454308291781462</v>
      </c>
    </row>
    <row r="136" spans="1:9" s="18" customFormat="1">
      <c r="A136" s="22" t="s">
        <v>146</v>
      </c>
      <c r="B136" s="22" t="s">
        <v>15</v>
      </c>
      <c r="C136" s="23">
        <v>10000</v>
      </c>
      <c r="D136" s="22">
        <v>12</v>
      </c>
      <c r="E136" s="20">
        <v>100</v>
      </c>
      <c r="F136" s="12">
        <v>308333580.00000012</v>
      </c>
      <c r="G136" s="12">
        <v>1967594.1666666674</v>
      </c>
      <c r="H136" s="43">
        <v>10.454308291781468</v>
      </c>
    </row>
    <row r="137" spans="1:9" s="18" customFormat="1">
      <c r="A137" s="22" t="s">
        <v>147</v>
      </c>
      <c r="B137" s="22" t="s">
        <v>15</v>
      </c>
      <c r="C137" s="23">
        <v>10000</v>
      </c>
      <c r="D137" s="22">
        <v>12</v>
      </c>
      <c r="E137" s="20">
        <v>250</v>
      </c>
      <c r="F137" s="12">
        <v>308333580</v>
      </c>
      <c r="G137" s="12">
        <v>1967594.166666666</v>
      </c>
      <c r="H137" s="43">
        <v>10.45430829178146</v>
      </c>
    </row>
    <row r="138" spans="1:9" s="18" customFormat="1">
      <c r="A138" s="22" t="s">
        <v>148</v>
      </c>
      <c r="B138" s="22" t="s">
        <v>15</v>
      </c>
      <c r="C138" s="23">
        <v>10000</v>
      </c>
      <c r="D138" s="22">
        <v>12</v>
      </c>
      <c r="E138" s="20">
        <v>500</v>
      </c>
      <c r="F138" s="12">
        <v>308333579.99999988</v>
      </c>
      <c r="G138" s="12">
        <v>1967594.166666667</v>
      </c>
      <c r="H138" s="43">
        <v>10.454308291781459</v>
      </c>
    </row>
    <row r="139" spans="1:9" s="18" customFormat="1">
      <c r="A139" s="21" t="s">
        <v>149</v>
      </c>
      <c r="B139" s="21" t="s">
        <v>20</v>
      </c>
      <c r="C139" s="24">
        <v>10000</v>
      </c>
      <c r="D139" s="21">
        <v>12</v>
      </c>
      <c r="E139" s="19">
        <v>25</v>
      </c>
      <c r="F139" s="10">
        <v>75034574.437906399</v>
      </c>
      <c r="G139" s="11">
        <v>2813796.5414214903</v>
      </c>
      <c r="H139" s="42">
        <v>3.8761790980095197</v>
      </c>
    </row>
    <row r="140" spans="1:9" s="18" customFormat="1">
      <c r="A140" s="21" t="s">
        <v>150</v>
      </c>
      <c r="B140" s="21" t="s">
        <v>20</v>
      </c>
      <c r="C140" s="24">
        <v>10000</v>
      </c>
      <c r="D140" s="21">
        <v>12</v>
      </c>
      <c r="E140" s="19">
        <v>100</v>
      </c>
      <c r="F140" s="10">
        <v>72638444.862843767</v>
      </c>
      <c r="G140" s="11">
        <v>2360749.4580424223</v>
      </c>
      <c r="H140" s="42">
        <v>3.5452023836092437</v>
      </c>
    </row>
    <row r="141" spans="1:9" s="18" customFormat="1">
      <c r="A141" s="21" t="s">
        <v>151</v>
      </c>
      <c r="B141" s="21" t="s">
        <v>20</v>
      </c>
      <c r="C141" s="24">
        <v>10000</v>
      </c>
      <c r="D141" s="21">
        <v>12</v>
      </c>
      <c r="E141" s="19">
        <v>250</v>
      </c>
      <c r="F141" s="11">
        <v>46046949.362069562</v>
      </c>
      <c r="G141" s="11">
        <v>863380.30053880415</v>
      </c>
      <c r="H141" s="42">
        <v>1.8861733588359966</v>
      </c>
    </row>
    <row r="142" spans="1:9" s="18" customFormat="1">
      <c r="A142" s="21" t="s">
        <v>152</v>
      </c>
      <c r="B142" s="21" t="s">
        <v>20</v>
      </c>
      <c r="C142" s="24">
        <v>10000</v>
      </c>
      <c r="D142" s="21">
        <v>12</v>
      </c>
      <c r="E142" s="19">
        <v>500</v>
      </c>
      <c r="F142" s="10">
        <v>51757765.883864045</v>
      </c>
      <c r="G142" s="11">
        <v>1035155.3176772813</v>
      </c>
      <c r="H142" s="42">
        <v>2.1570084551368573</v>
      </c>
    </row>
    <row r="143" spans="1:9" s="18" customFormat="1">
      <c r="A143" s="22" t="s">
        <v>153</v>
      </c>
      <c r="B143" s="22" t="s">
        <v>25</v>
      </c>
      <c r="C143" s="23">
        <v>10000</v>
      </c>
      <c r="D143" s="22">
        <v>12</v>
      </c>
      <c r="E143" s="20">
        <v>25</v>
      </c>
      <c r="F143" s="12">
        <v>16397062.094483739</v>
      </c>
      <c r="G143" s="12">
        <v>532904.51807072153</v>
      </c>
      <c r="H143" s="43">
        <v>0.80027737008020394</v>
      </c>
    </row>
    <row r="144" spans="1:9" s="18" customFormat="1">
      <c r="A144" s="22" t="s">
        <v>154</v>
      </c>
      <c r="B144" s="22" t="s">
        <v>25</v>
      </c>
      <c r="C144" s="23">
        <v>10000</v>
      </c>
      <c r="D144" s="22">
        <v>12</v>
      </c>
      <c r="E144" s="20">
        <v>100</v>
      </c>
      <c r="F144" s="12">
        <v>15915575.821936183</v>
      </c>
      <c r="G144" s="12">
        <v>437678.3351032451</v>
      </c>
      <c r="H144" s="43">
        <v>0.73137981617217651</v>
      </c>
    </row>
    <row r="145" spans="1:8" s="18" customFormat="1">
      <c r="A145" s="22" t="s">
        <v>155</v>
      </c>
      <c r="B145" s="22" t="s">
        <v>25</v>
      </c>
      <c r="C145" s="23">
        <v>10000</v>
      </c>
      <c r="D145" s="22">
        <v>12</v>
      </c>
      <c r="E145" s="20">
        <v>250</v>
      </c>
      <c r="F145" s="12">
        <v>0</v>
      </c>
      <c r="G145" s="12">
        <v>0</v>
      </c>
      <c r="H145" s="43">
        <v>-1.1102230246251565E-16</v>
      </c>
    </row>
    <row r="146" spans="1:8" s="18" customFormat="1">
      <c r="A146" s="22" t="s">
        <v>156</v>
      </c>
      <c r="B146" s="22" t="s">
        <v>25</v>
      </c>
      <c r="C146" s="23">
        <v>10000</v>
      </c>
      <c r="D146" s="22">
        <v>12</v>
      </c>
      <c r="E146" s="20">
        <v>500</v>
      </c>
      <c r="F146" s="12">
        <v>0</v>
      </c>
      <c r="G146" s="12">
        <v>0</v>
      </c>
      <c r="H146" s="43">
        <v>-1.1102230246251565E-16</v>
      </c>
    </row>
    <row r="147" spans="1:8" s="18" customFormat="1">
      <c r="A147" s="21" t="s">
        <v>157</v>
      </c>
      <c r="B147" s="21" t="s">
        <v>10</v>
      </c>
      <c r="C147" s="24">
        <v>50000</v>
      </c>
      <c r="D147" s="21">
        <v>12</v>
      </c>
      <c r="E147" s="19">
        <v>25</v>
      </c>
      <c r="F147" s="11">
        <v>1464584505.0000002</v>
      </c>
      <c r="G147" s="11">
        <v>9837970.833333334</v>
      </c>
      <c r="H147" s="42">
        <v>9.9877171231373971</v>
      </c>
    </row>
    <row r="148" spans="1:8" s="18" customFormat="1">
      <c r="A148" s="21" t="s">
        <v>158</v>
      </c>
      <c r="B148" s="21" t="s">
        <v>10</v>
      </c>
      <c r="C148" s="24">
        <v>50000</v>
      </c>
      <c r="D148" s="21">
        <v>12</v>
      </c>
      <c r="E148" s="19">
        <v>100</v>
      </c>
      <c r="F148" s="11">
        <v>1464584505.0000002</v>
      </c>
      <c r="G148" s="11">
        <v>9837970.8333333321</v>
      </c>
      <c r="H148" s="42">
        <v>9.9877171231373953</v>
      </c>
    </row>
    <row r="149" spans="1:8" s="18" customFormat="1">
      <c r="A149" s="21" t="s">
        <v>159</v>
      </c>
      <c r="B149" s="21" t="s">
        <v>10</v>
      </c>
      <c r="C149" s="24">
        <v>50000</v>
      </c>
      <c r="D149" s="21">
        <v>12</v>
      </c>
      <c r="E149" s="19">
        <v>250</v>
      </c>
      <c r="F149" s="11">
        <v>1464584505.0000005</v>
      </c>
      <c r="G149" s="11">
        <v>9837970.8333333321</v>
      </c>
      <c r="H149" s="42">
        <v>9.9877171231373971</v>
      </c>
    </row>
    <row r="150" spans="1:8" s="18" customFormat="1">
      <c r="A150" s="21" t="s">
        <v>160</v>
      </c>
      <c r="B150" s="21" t="s">
        <v>10</v>
      </c>
      <c r="C150" s="24">
        <v>50000</v>
      </c>
      <c r="D150" s="21">
        <v>12</v>
      </c>
      <c r="E150" s="19">
        <v>500</v>
      </c>
      <c r="F150" s="11">
        <v>1464584505.0000005</v>
      </c>
      <c r="G150" s="11">
        <v>9837970.8333333302</v>
      </c>
      <c r="H150" s="42">
        <v>9.9877171231373971</v>
      </c>
    </row>
    <row r="151" spans="1:8" s="18" customFormat="1">
      <c r="A151" s="22" t="s">
        <v>161</v>
      </c>
      <c r="B151" s="22" t="s">
        <v>15</v>
      </c>
      <c r="C151" s="23">
        <v>50000</v>
      </c>
      <c r="D151" s="22">
        <v>12</v>
      </c>
      <c r="E151" s="20">
        <v>25</v>
      </c>
      <c r="F151" s="12">
        <v>1571413698.2341888</v>
      </c>
      <c r="G151" s="12">
        <v>9837970.833333334</v>
      </c>
      <c r="H151" s="43">
        <v>9.9877171231373971</v>
      </c>
    </row>
    <row r="152" spans="1:8" s="18" customFormat="1">
      <c r="A152" s="22" t="s">
        <v>162</v>
      </c>
      <c r="B152" s="22" t="s">
        <v>15</v>
      </c>
      <c r="C152" s="23">
        <v>50000</v>
      </c>
      <c r="D152" s="22">
        <v>12</v>
      </c>
      <c r="E152" s="20">
        <v>100</v>
      </c>
      <c r="F152" s="12">
        <v>1571413698.2341888</v>
      </c>
      <c r="G152" s="12">
        <v>9837970.833333334</v>
      </c>
      <c r="H152" s="43">
        <v>9.9877171231373953</v>
      </c>
    </row>
    <row r="153" spans="1:8" s="18" customFormat="1">
      <c r="A153" s="22" t="s">
        <v>163</v>
      </c>
      <c r="B153" s="22" t="s">
        <v>15</v>
      </c>
      <c r="C153" s="23">
        <v>50000</v>
      </c>
      <c r="D153" s="22">
        <v>12</v>
      </c>
      <c r="E153" s="20">
        <v>250</v>
      </c>
      <c r="F153" s="12">
        <v>1571413698.234189</v>
      </c>
      <c r="G153" s="12">
        <v>9837970.8333333321</v>
      </c>
      <c r="H153" s="43">
        <v>9.9877171231373971</v>
      </c>
    </row>
    <row r="154" spans="1:8" s="18" customFormat="1">
      <c r="A154" s="22" t="s">
        <v>164</v>
      </c>
      <c r="B154" s="22" t="s">
        <v>15</v>
      </c>
      <c r="C154" s="23">
        <v>50000</v>
      </c>
      <c r="D154" s="22">
        <v>12</v>
      </c>
      <c r="E154" s="20">
        <v>500</v>
      </c>
      <c r="F154" s="12">
        <v>1571413698.2341888</v>
      </c>
      <c r="G154" s="12">
        <v>9837970.8333333321</v>
      </c>
      <c r="H154" s="43">
        <v>9.9877171231373971</v>
      </c>
    </row>
    <row r="155" spans="1:8" s="18" customFormat="1">
      <c r="A155" s="21" t="s">
        <v>165</v>
      </c>
      <c r="B155" s="21" t="s">
        <v>20</v>
      </c>
      <c r="C155" s="24">
        <v>50000</v>
      </c>
      <c r="D155" s="21">
        <v>12</v>
      </c>
      <c r="E155" s="19">
        <v>25</v>
      </c>
      <c r="F155" s="10">
        <v>287455068.47157252</v>
      </c>
      <c r="G155" s="11">
        <v>10779565.067683971</v>
      </c>
      <c r="H155" s="42">
        <v>2.9699037713566709</v>
      </c>
    </row>
    <row r="156" spans="1:8" s="18" customFormat="1">
      <c r="A156" s="21" t="s">
        <v>166</v>
      </c>
      <c r="B156" s="21" t="s">
        <v>20</v>
      </c>
      <c r="C156" s="24">
        <v>50000</v>
      </c>
      <c r="D156" s="21">
        <v>12</v>
      </c>
      <c r="E156" s="19">
        <v>100</v>
      </c>
      <c r="F156" s="10">
        <v>260365340.87605199</v>
      </c>
      <c r="G156" s="11">
        <v>8461873.5784716904</v>
      </c>
      <c r="H156" s="42">
        <v>2.5414856521939946</v>
      </c>
    </row>
    <row r="157" spans="1:8" s="18" customFormat="1">
      <c r="A157" s="21" t="s">
        <v>167</v>
      </c>
      <c r="B157" s="21" t="s">
        <v>20</v>
      </c>
      <c r="C157" s="24">
        <v>50000</v>
      </c>
      <c r="D157" s="21">
        <v>12</v>
      </c>
      <c r="E157" s="19">
        <v>250</v>
      </c>
      <c r="F157" s="11">
        <v>232451163.67471203</v>
      </c>
      <c r="G157" s="11">
        <v>4358459.3189008506</v>
      </c>
      <c r="H157" s="42">
        <v>1.9043311152109825</v>
      </c>
    </row>
    <row r="158" spans="1:8" s="18" customFormat="1">
      <c r="A158" s="21" t="s">
        <v>168</v>
      </c>
      <c r="B158" s="21" t="s">
        <v>20</v>
      </c>
      <c r="C158" s="24">
        <v>50000</v>
      </c>
      <c r="D158" s="21">
        <v>12</v>
      </c>
      <c r="E158" s="19">
        <v>500</v>
      </c>
      <c r="F158" s="10">
        <v>179439239.33381593</v>
      </c>
      <c r="G158" s="11">
        <v>3588784.7866763193</v>
      </c>
      <c r="H158" s="42">
        <v>1.4956285296194891</v>
      </c>
    </row>
    <row r="159" spans="1:8" s="18" customFormat="1">
      <c r="A159" s="22" t="s">
        <v>169</v>
      </c>
      <c r="B159" s="22" t="s">
        <v>25</v>
      </c>
      <c r="C159" s="23">
        <v>50000</v>
      </c>
      <c r="D159" s="22">
        <v>12</v>
      </c>
      <c r="E159" s="20">
        <v>25</v>
      </c>
      <c r="F159" s="12">
        <v>56167591.005877845</v>
      </c>
      <c r="G159" s="12">
        <v>1825446.7076910299</v>
      </c>
      <c r="H159" s="43">
        <v>0.54826470443197461</v>
      </c>
    </row>
    <row r="160" spans="1:8" s="18" customFormat="1">
      <c r="A160" s="22" t="s">
        <v>170</v>
      </c>
      <c r="B160" s="22" t="s">
        <v>25</v>
      </c>
      <c r="C160" s="23">
        <v>50000</v>
      </c>
      <c r="D160" s="22">
        <v>12</v>
      </c>
      <c r="E160" s="20">
        <v>100</v>
      </c>
      <c r="F160" s="12">
        <v>42914238.872500375</v>
      </c>
      <c r="G160" s="12">
        <v>1180141.5689937605</v>
      </c>
      <c r="H160" s="43">
        <v>0.39441373015833514</v>
      </c>
    </row>
    <row r="161" spans="1:8" s="18" customFormat="1">
      <c r="A161" s="22" t="s">
        <v>171</v>
      </c>
      <c r="B161" s="22" t="s">
        <v>25</v>
      </c>
      <c r="C161" s="23">
        <v>50000</v>
      </c>
      <c r="D161" s="22">
        <v>12</v>
      </c>
      <c r="E161" s="20">
        <v>250</v>
      </c>
      <c r="F161" s="12">
        <v>0</v>
      </c>
      <c r="G161" s="12">
        <v>0</v>
      </c>
      <c r="H161" s="43">
        <v>-1.6653345369377348E-16</v>
      </c>
    </row>
    <row r="162" spans="1:8" s="18" customFormat="1">
      <c r="A162" s="22" t="s">
        <v>172</v>
      </c>
      <c r="B162" s="22" t="s">
        <v>25</v>
      </c>
      <c r="C162" s="23">
        <v>50000</v>
      </c>
      <c r="D162" s="22">
        <v>12</v>
      </c>
      <c r="E162" s="20">
        <v>500</v>
      </c>
      <c r="F162" s="12">
        <v>0</v>
      </c>
      <c r="G162" s="12">
        <v>0</v>
      </c>
      <c r="H162" s="43">
        <v>-1.6653345369377348E-16</v>
      </c>
    </row>
    <row r="163" spans="1:8" s="18" customFormat="1">
      <c r="A163" s="21" t="s">
        <v>173</v>
      </c>
      <c r="B163" s="21" t="s">
        <v>10</v>
      </c>
      <c r="C163" s="24">
        <v>250000</v>
      </c>
      <c r="D163" s="21">
        <v>12</v>
      </c>
      <c r="E163" s="19">
        <v>25</v>
      </c>
      <c r="F163" s="11">
        <v>6937505550</v>
      </c>
      <c r="G163" s="11">
        <v>49189854.166666672</v>
      </c>
      <c r="H163" s="42">
        <v>9.5211259544933053</v>
      </c>
    </row>
    <row r="164" spans="1:8" s="18" customFormat="1">
      <c r="A164" s="21" t="s">
        <v>174</v>
      </c>
      <c r="B164" s="21" t="s">
        <v>10</v>
      </c>
      <c r="C164" s="24">
        <v>250000</v>
      </c>
      <c r="D164" s="21">
        <v>12</v>
      </c>
      <c r="E164" s="19">
        <v>100</v>
      </c>
      <c r="F164" s="11">
        <v>6937505550</v>
      </c>
      <c r="G164" s="11">
        <v>49189854.166666679</v>
      </c>
      <c r="H164" s="42">
        <v>9.5211259544933053</v>
      </c>
    </row>
    <row r="165" spans="1:8" s="18" customFormat="1">
      <c r="A165" s="21" t="s">
        <v>175</v>
      </c>
      <c r="B165" s="21" t="s">
        <v>10</v>
      </c>
      <c r="C165" s="24">
        <v>250000</v>
      </c>
      <c r="D165" s="21">
        <v>12</v>
      </c>
      <c r="E165" s="19">
        <v>250</v>
      </c>
      <c r="F165" s="11">
        <v>6937505550</v>
      </c>
      <c r="G165" s="11">
        <v>49189854.166666664</v>
      </c>
      <c r="H165" s="42">
        <v>9.5211259544933036</v>
      </c>
    </row>
    <row r="166" spans="1:8" s="18" customFormat="1">
      <c r="A166" s="21" t="s">
        <v>176</v>
      </c>
      <c r="B166" s="21" t="s">
        <v>10</v>
      </c>
      <c r="C166" s="24">
        <v>250000</v>
      </c>
      <c r="D166" s="21">
        <v>12</v>
      </c>
      <c r="E166" s="19">
        <v>500</v>
      </c>
      <c r="F166" s="11">
        <v>6937505550</v>
      </c>
      <c r="G166" s="11">
        <v>49189854.166666672</v>
      </c>
      <c r="H166" s="42">
        <v>9.5211259544933053</v>
      </c>
    </row>
    <row r="167" spans="1:8" s="18" customFormat="1">
      <c r="A167" s="22" t="s">
        <v>177</v>
      </c>
      <c r="B167" s="22" t="s">
        <v>15</v>
      </c>
      <c r="C167" s="23">
        <v>250000</v>
      </c>
      <c r="D167" s="22">
        <v>12</v>
      </c>
      <c r="E167" s="20">
        <v>25</v>
      </c>
      <c r="F167" s="12">
        <v>7471651516.1709423</v>
      </c>
      <c r="G167" s="12">
        <v>49189854.166666679</v>
      </c>
      <c r="H167" s="43">
        <v>9.5211259544933053</v>
      </c>
    </row>
    <row r="168" spans="1:8" s="18" customFormat="1">
      <c r="A168" s="22" t="s">
        <v>178</v>
      </c>
      <c r="B168" s="22" t="s">
        <v>15</v>
      </c>
      <c r="C168" s="23">
        <v>250000</v>
      </c>
      <c r="D168" s="22">
        <v>12</v>
      </c>
      <c r="E168" s="20">
        <v>100</v>
      </c>
      <c r="F168" s="12">
        <v>7471651516.1709423</v>
      </c>
      <c r="G168" s="12">
        <v>49189854.166666679</v>
      </c>
      <c r="H168" s="43">
        <v>9.5211259544933053</v>
      </c>
    </row>
    <row r="169" spans="1:8" s="18" customFormat="1">
      <c r="A169" s="22" t="s">
        <v>179</v>
      </c>
      <c r="B169" s="22" t="s">
        <v>15</v>
      </c>
      <c r="C169" s="23">
        <v>250000</v>
      </c>
      <c r="D169" s="22">
        <v>12</v>
      </c>
      <c r="E169" s="20">
        <v>250</v>
      </c>
      <c r="F169" s="12">
        <v>7471651516.1709423</v>
      </c>
      <c r="G169" s="12">
        <v>49189854.166666664</v>
      </c>
      <c r="H169" s="43">
        <v>9.5211259544933036</v>
      </c>
    </row>
    <row r="170" spans="1:8" s="18" customFormat="1">
      <c r="A170" s="22" t="s">
        <v>180</v>
      </c>
      <c r="B170" s="22" t="s">
        <v>15</v>
      </c>
      <c r="C170" s="23">
        <v>250000</v>
      </c>
      <c r="D170" s="22">
        <v>12</v>
      </c>
      <c r="E170" s="20">
        <v>500</v>
      </c>
      <c r="F170" s="12">
        <v>7471651516.1709414</v>
      </c>
      <c r="G170" s="12">
        <v>49189854.166666657</v>
      </c>
      <c r="H170" s="43">
        <v>9.5211259544933053</v>
      </c>
    </row>
    <row r="171" spans="1:8" s="18" customFormat="1">
      <c r="A171" s="21" t="s">
        <v>181</v>
      </c>
      <c r="B171" s="21" t="s">
        <v>20</v>
      </c>
      <c r="C171" s="24">
        <v>250000</v>
      </c>
      <c r="D171" s="21">
        <v>12</v>
      </c>
      <c r="E171" s="19">
        <v>25</v>
      </c>
      <c r="F171" s="10">
        <v>1267762513.9044023</v>
      </c>
      <c r="G171" s="11">
        <v>47541094.271415077</v>
      </c>
      <c r="H171" s="42">
        <v>2.6196321332922623</v>
      </c>
    </row>
    <row r="172" spans="1:8" s="18" customFormat="1">
      <c r="A172" s="21" t="s">
        <v>182</v>
      </c>
      <c r="B172" s="21" t="s">
        <v>20</v>
      </c>
      <c r="C172" s="24">
        <v>250000</v>
      </c>
      <c r="D172" s="21">
        <v>12</v>
      </c>
      <c r="E172" s="19">
        <v>100</v>
      </c>
      <c r="F172" s="10">
        <v>1207137322.9705226</v>
      </c>
      <c r="G172" s="11">
        <v>39231962.996541984</v>
      </c>
      <c r="H172" s="42">
        <v>2.3566287096698879</v>
      </c>
    </row>
    <row r="173" spans="1:8" s="18" customFormat="1">
      <c r="A173" s="21" t="s">
        <v>183</v>
      </c>
      <c r="B173" s="21" t="s">
        <v>20</v>
      </c>
      <c r="C173" s="24">
        <v>250000</v>
      </c>
      <c r="D173" s="21">
        <v>12</v>
      </c>
      <c r="E173" s="19">
        <v>250</v>
      </c>
      <c r="F173" s="11">
        <v>845176879.52784467</v>
      </c>
      <c r="G173" s="11">
        <v>15847066.491147088</v>
      </c>
      <c r="H173" s="42">
        <v>1.3848041060307184</v>
      </c>
    </row>
    <row r="174" spans="1:8" s="18" customFormat="1">
      <c r="A174" s="21" t="s">
        <v>184</v>
      </c>
      <c r="B174" s="21" t="s">
        <v>20</v>
      </c>
      <c r="C174" s="24">
        <v>250000</v>
      </c>
      <c r="D174" s="21">
        <v>12</v>
      </c>
      <c r="E174" s="19">
        <v>500</v>
      </c>
      <c r="F174" s="10">
        <v>567973748.74477148</v>
      </c>
      <c r="G174" s="11">
        <v>11359474.974895429</v>
      </c>
      <c r="H174" s="42">
        <v>0.94681380265695392</v>
      </c>
    </row>
    <row r="175" spans="1:8" s="18" customFormat="1">
      <c r="A175" s="22" t="s">
        <v>185</v>
      </c>
      <c r="B175" s="22" t="s">
        <v>25</v>
      </c>
      <c r="C175" s="23">
        <v>250000</v>
      </c>
      <c r="D175" s="22">
        <v>12</v>
      </c>
      <c r="E175" s="20">
        <v>25</v>
      </c>
      <c r="F175" s="12">
        <v>159782410.17528579</v>
      </c>
      <c r="G175" s="12">
        <v>5192928.3306967877</v>
      </c>
      <c r="H175" s="43">
        <v>0.31193453135283705</v>
      </c>
    </row>
    <row r="176" spans="1:8" s="18" customFormat="1">
      <c r="A176" s="22" t="s">
        <v>186</v>
      </c>
      <c r="B176" s="22" t="s">
        <v>25</v>
      </c>
      <c r="C176" s="23">
        <v>250000</v>
      </c>
      <c r="D176" s="22">
        <v>12</v>
      </c>
      <c r="E176" s="20">
        <v>100</v>
      </c>
      <c r="F176" s="12">
        <v>149481579.76638615</v>
      </c>
      <c r="G176" s="12">
        <v>4110743.4435756188</v>
      </c>
      <c r="H176" s="43">
        <v>0.27476934935644909</v>
      </c>
    </row>
    <row r="177" spans="1:8" s="18" customFormat="1">
      <c r="A177" s="22" t="s">
        <v>187</v>
      </c>
      <c r="B177" s="22" t="s">
        <v>25</v>
      </c>
      <c r="C177" s="23">
        <v>250000</v>
      </c>
      <c r="D177" s="22">
        <v>12</v>
      </c>
      <c r="E177" s="20">
        <v>250</v>
      </c>
      <c r="F177" s="12">
        <v>88631820.830088556</v>
      </c>
      <c r="G177" s="12">
        <v>1870131.4195148693</v>
      </c>
      <c r="H177" s="43">
        <v>0.14997427066218294</v>
      </c>
    </row>
    <row r="178" spans="1:8" s="18" customFormat="1">
      <c r="A178" s="22" t="s">
        <v>188</v>
      </c>
      <c r="B178" s="22" t="s">
        <v>25</v>
      </c>
      <c r="C178" s="23">
        <v>250000</v>
      </c>
      <c r="D178" s="22">
        <v>12</v>
      </c>
      <c r="E178" s="20">
        <v>500</v>
      </c>
      <c r="F178" s="12">
        <v>0</v>
      </c>
      <c r="G178" s="12">
        <v>0</v>
      </c>
      <c r="H178" s="43">
        <v>-1.1102230246251565E-16</v>
      </c>
    </row>
    <row r="179" spans="1:8" s="18" customFormat="1">
      <c r="A179" s="21" t="s">
        <v>189</v>
      </c>
      <c r="B179" s="21" t="s">
        <v>10</v>
      </c>
      <c r="C179" s="24">
        <v>500000</v>
      </c>
      <c r="D179" s="21">
        <v>12</v>
      </c>
      <c r="E179" s="19">
        <v>25</v>
      </c>
      <c r="F179" s="11">
        <v>13104177150</v>
      </c>
      <c r="G179" s="11">
        <v>98379708.333333328</v>
      </c>
      <c r="H179" s="42">
        <v>9.0545347858492278</v>
      </c>
    </row>
    <row r="180" spans="1:8" s="18" customFormat="1">
      <c r="A180" s="21" t="s">
        <v>190</v>
      </c>
      <c r="B180" s="21" t="s">
        <v>10</v>
      </c>
      <c r="C180" s="24">
        <v>500000</v>
      </c>
      <c r="D180" s="21">
        <v>12</v>
      </c>
      <c r="E180" s="19">
        <v>100</v>
      </c>
      <c r="F180" s="11">
        <v>13104177150</v>
      </c>
      <c r="G180" s="11">
        <v>98379708.333333328</v>
      </c>
      <c r="H180" s="42">
        <v>9.0545347858492278</v>
      </c>
    </row>
    <row r="181" spans="1:8" s="18" customFormat="1">
      <c r="A181" s="21" t="s">
        <v>191</v>
      </c>
      <c r="B181" s="21" t="s">
        <v>10</v>
      </c>
      <c r="C181" s="24">
        <v>500000</v>
      </c>
      <c r="D181" s="21">
        <v>12</v>
      </c>
      <c r="E181" s="19">
        <v>250</v>
      </c>
      <c r="F181" s="11">
        <v>13104177149.999998</v>
      </c>
      <c r="G181" s="11">
        <v>98379708.333333343</v>
      </c>
      <c r="H181" s="42">
        <v>9.0545347858492242</v>
      </c>
    </row>
    <row r="182" spans="1:8" s="18" customFormat="1">
      <c r="A182" s="21" t="s">
        <v>192</v>
      </c>
      <c r="B182" s="21" t="s">
        <v>10</v>
      </c>
      <c r="C182" s="24">
        <v>500000</v>
      </c>
      <c r="D182" s="21">
        <v>12</v>
      </c>
      <c r="E182" s="19">
        <v>500</v>
      </c>
      <c r="F182" s="11">
        <v>13104177150</v>
      </c>
      <c r="G182" s="11">
        <v>98379708.333333313</v>
      </c>
      <c r="H182" s="42">
        <v>9.0545347858492278</v>
      </c>
    </row>
    <row r="183" spans="1:8" s="18" customFormat="1">
      <c r="A183" s="22" t="s">
        <v>193</v>
      </c>
      <c r="B183" s="22" t="s">
        <v>15</v>
      </c>
      <c r="C183" s="23">
        <v>500000</v>
      </c>
      <c r="D183" s="22">
        <v>12</v>
      </c>
      <c r="E183" s="20">
        <v>25</v>
      </c>
      <c r="F183" s="12">
        <v>14172469082.341883</v>
      </c>
      <c r="G183" s="12">
        <v>98379708.333333328</v>
      </c>
      <c r="H183" s="43">
        <v>9.0545347858492278</v>
      </c>
    </row>
    <row r="184" spans="1:8" s="18" customFormat="1">
      <c r="A184" s="22" t="s">
        <v>194</v>
      </c>
      <c r="B184" s="22" t="s">
        <v>15</v>
      </c>
      <c r="C184" s="23">
        <v>500000</v>
      </c>
      <c r="D184" s="22">
        <v>12</v>
      </c>
      <c r="E184" s="20">
        <v>100</v>
      </c>
      <c r="F184" s="12">
        <v>14172469082.341883</v>
      </c>
      <c r="G184" s="12">
        <v>98379708.333333328</v>
      </c>
      <c r="H184" s="43">
        <v>9.0545347858492278</v>
      </c>
    </row>
    <row r="185" spans="1:8" s="18" customFormat="1">
      <c r="A185" s="22" t="s">
        <v>195</v>
      </c>
      <c r="B185" s="22" t="s">
        <v>15</v>
      </c>
      <c r="C185" s="23">
        <v>500000</v>
      </c>
      <c r="D185" s="22">
        <v>12</v>
      </c>
      <c r="E185" s="20">
        <v>250</v>
      </c>
      <c r="F185" s="12">
        <v>14172469082.341883</v>
      </c>
      <c r="G185" s="12">
        <v>98379708.333333358</v>
      </c>
      <c r="H185" s="43">
        <v>9.0545347858492242</v>
      </c>
    </row>
    <row r="186" spans="1:8" s="18" customFormat="1">
      <c r="A186" s="22" t="s">
        <v>196</v>
      </c>
      <c r="B186" s="22" t="s">
        <v>15</v>
      </c>
      <c r="C186" s="23">
        <v>500000</v>
      </c>
      <c r="D186" s="22">
        <v>12</v>
      </c>
      <c r="E186" s="20">
        <v>500</v>
      </c>
      <c r="F186" s="12">
        <v>14172469082.341881</v>
      </c>
      <c r="G186" s="12">
        <v>98379708.333333313</v>
      </c>
      <c r="H186" s="43">
        <v>9.0545347858492278</v>
      </c>
    </row>
    <row r="187" spans="1:8" s="18" customFormat="1">
      <c r="A187" s="21" t="s">
        <v>197</v>
      </c>
      <c r="B187" s="21" t="s">
        <v>20</v>
      </c>
      <c r="C187" s="24">
        <v>500000</v>
      </c>
      <c r="D187" s="21">
        <v>12</v>
      </c>
      <c r="E187" s="19">
        <v>25</v>
      </c>
      <c r="F187" s="10">
        <v>2552064705.4198818</v>
      </c>
      <c r="G187" s="11">
        <v>95702426.453245565</v>
      </c>
      <c r="H187" s="42">
        <v>2.6367204564084146</v>
      </c>
    </row>
    <row r="188" spans="1:8" s="18" customFormat="1">
      <c r="A188" s="21" t="s">
        <v>198</v>
      </c>
      <c r="B188" s="21" t="s">
        <v>20</v>
      </c>
      <c r="C188" s="24">
        <v>500000</v>
      </c>
      <c r="D188" s="21">
        <v>12</v>
      </c>
      <c r="E188" s="19">
        <v>100</v>
      </c>
      <c r="F188" s="10">
        <v>2407304802.6895704</v>
      </c>
      <c r="G188" s="11">
        <v>78237406.087411061</v>
      </c>
      <c r="H188" s="42">
        <v>2.3498252862333961</v>
      </c>
    </row>
    <row r="189" spans="1:8" s="18" customFormat="1">
      <c r="A189" s="21" t="s">
        <v>199</v>
      </c>
      <c r="B189" s="21" t="s">
        <v>20</v>
      </c>
      <c r="C189" s="24">
        <v>500000</v>
      </c>
      <c r="D189" s="21">
        <v>12</v>
      </c>
      <c r="E189" s="19">
        <v>250</v>
      </c>
      <c r="F189" s="11">
        <v>1953754310.9774833</v>
      </c>
      <c r="G189" s="11">
        <v>36632893.33082781</v>
      </c>
      <c r="H189" s="42">
        <v>1.6005921704391008</v>
      </c>
    </row>
    <row r="190" spans="1:8" s="18" customFormat="1">
      <c r="A190" s="21" t="s">
        <v>200</v>
      </c>
      <c r="B190" s="21" t="s">
        <v>20</v>
      </c>
      <c r="C190" s="24">
        <v>500000</v>
      </c>
      <c r="D190" s="21">
        <v>12</v>
      </c>
      <c r="E190" s="19">
        <v>500</v>
      </c>
      <c r="F190" s="10">
        <v>1228451606.4498172</v>
      </c>
      <c r="G190" s="11">
        <v>24569032.128996342</v>
      </c>
      <c r="H190" s="42">
        <v>1.0239161047964813</v>
      </c>
    </row>
    <row r="191" spans="1:8" s="18" customFormat="1">
      <c r="A191" s="22" t="s">
        <v>201</v>
      </c>
      <c r="B191" s="22" t="s">
        <v>25</v>
      </c>
      <c r="C191" s="23">
        <v>500000</v>
      </c>
      <c r="D191" s="22">
        <v>12</v>
      </c>
      <c r="E191" s="20">
        <v>25</v>
      </c>
      <c r="F191" s="12">
        <v>336047018.11399096</v>
      </c>
      <c r="G191" s="12">
        <v>10921528.088704707</v>
      </c>
      <c r="H191" s="43">
        <v>0.32802318162841093</v>
      </c>
    </row>
    <row r="192" spans="1:8" s="18" customFormat="1">
      <c r="A192" s="22" t="s">
        <v>202</v>
      </c>
      <c r="B192" s="22" t="s">
        <v>25</v>
      </c>
      <c r="C192" s="23">
        <v>500000</v>
      </c>
      <c r="D192" s="22">
        <v>12</v>
      </c>
      <c r="E192" s="20">
        <v>100</v>
      </c>
      <c r="F192" s="12">
        <v>255551250.86067411</v>
      </c>
      <c r="G192" s="12">
        <v>7027659.3986685388</v>
      </c>
      <c r="H192" s="43">
        <v>0.23487058082993309</v>
      </c>
    </row>
    <row r="193" spans="1:8" s="18" customFormat="1">
      <c r="A193" s="22" t="s">
        <v>203</v>
      </c>
      <c r="B193" s="22" t="s">
        <v>25</v>
      </c>
      <c r="C193" s="23">
        <v>500000</v>
      </c>
      <c r="D193" s="22">
        <v>12</v>
      </c>
      <c r="E193" s="20">
        <v>250</v>
      </c>
      <c r="F193" s="12">
        <v>128972866.08032602</v>
      </c>
      <c r="G193" s="12">
        <v>2721327.4742948785</v>
      </c>
      <c r="H193" s="43">
        <v>0.10911776010271207</v>
      </c>
    </row>
    <row r="194" spans="1:8" s="18" customFormat="1" ht="14.65" thickBot="1">
      <c r="A194" s="30" t="s">
        <v>204</v>
      </c>
      <c r="B194" s="30" t="s">
        <v>25</v>
      </c>
      <c r="C194" s="31">
        <v>500000</v>
      </c>
      <c r="D194" s="30">
        <v>12</v>
      </c>
      <c r="E194" s="32">
        <v>500</v>
      </c>
      <c r="F194" s="33">
        <v>0</v>
      </c>
      <c r="G194" s="33">
        <v>0</v>
      </c>
      <c r="H194" s="44">
        <v>-1.1102230246251565E-16</v>
      </c>
    </row>
    <row r="195" spans="1:8" s="18" customFormat="1">
      <c r="A195" s="25" t="s">
        <v>205</v>
      </c>
      <c r="B195" s="25" t="s">
        <v>10</v>
      </c>
      <c r="C195" s="26">
        <v>10000</v>
      </c>
      <c r="D195" s="25">
        <v>24</v>
      </c>
      <c r="E195" s="27">
        <v>25</v>
      </c>
      <c r="F195" s="29">
        <v>394444759.99999994</v>
      </c>
      <c r="G195" s="29">
        <v>2557872.416666667</v>
      </c>
      <c r="H195" s="41">
        <v>6.6986193366956428</v>
      </c>
    </row>
    <row r="196" spans="1:8" s="18" customFormat="1">
      <c r="A196" s="21" t="s">
        <v>206</v>
      </c>
      <c r="B196" s="21" t="s">
        <v>10</v>
      </c>
      <c r="C196" s="24">
        <v>10000</v>
      </c>
      <c r="D196" s="21">
        <v>24</v>
      </c>
      <c r="E196" s="19">
        <v>100</v>
      </c>
      <c r="F196" s="11">
        <v>394444759.99999988</v>
      </c>
      <c r="G196" s="11">
        <v>2557872.416666667</v>
      </c>
      <c r="H196" s="42">
        <v>6.6986193366956428</v>
      </c>
    </row>
    <row r="197" spans="1:8" s="18" customFormat="1">
      <c r="A197" s="21" t="s">
        <v>207</v>
      </c>
      <c r="B197" s="21" t="s">
        <v>10</v>
      </c>
      <c r="C197" s="24">
        <v>10000</v>
      </c>
      <c r="D197" s="21">
        <v>24</v>
      </c>
      <c r="E197" s="19">
        <v>250</v>
      </c>
      <c r="F197" s="11">
        <v>394444759.99999994</v>
      </c>
      <c r="G197" s="11">
        <v>2557872.416666667</v>
      </c>
      <c r="H197" s="42">
        <v>6.6986193366956428</v>
      </c>
    </row>
    <row r="198" spans="1:8" s="18" customFormat="1">
      <c r="A198" s="21" t="s">
        <v>208</v>
      </c>
      <c r="B198" s="21" t="s">
        <v>10</v>
      </c>
      <c r="C198" s="24">
        <v>10000</v>
      </c>
      <c r="D198" s="21">
        <v>24</v>
      </c>
      <c r="E198" s="19">
        <v>500</v>
      </c>
      <c r="F198" s="11">
        <v>394444760.00000012</v>
      </c>
      <c r="G198" s="11">
        <v>2557872.416666666</v>
      </c>
      <c r="H198" s="42">
        <v>6.6986193366956455</v>
      </c>
    </row>
    <row r="199" spans="1:8" s="18" customFormat="1">
      <c r="A199" s="22" t="s">
        <v>209</v>
      </c>
      <c r="B199" s="22" t="s">
        <v>15</v>
      </c>
      <c r="C199" s="23">
        <v>10000</v>
      </c>
      <c r="D199" s="22">
        <v>24</v>
      </c>
      <c r="E199" s="20">
        <v>25</v>
      </c>
      <c r="F199" s="12">
        <v>394444760</v>
      </c>
      <c r="G199" s="12">
        <v>2557872.4166666665</v>
      </c>
      <c r="H199" s="43">
        <v>6.6986193366956464</v>
      </c>
    </row>
    <row r="200" spans="1:8" s="18" customFormat="1">
      <c r="A200" s="22" t="s">
        <v>210</v>
      </c>
      <c r="B200" s="22" t="s">
        <v>15</v>
      </c>
      <c r="C200" s="23">
        <v>10000</v>
      </c>
      <c r="D200" s="22">
        <v>24</v>
      </c>
      <c r="E200" s="20">
        <v>100</v>
      </c>
      <c r="F200" s="12">
        <v>394444760</v>
      </c>
      <c r="G200" s="12">
        <v>2557872.4166666674</v>
      </c>
      <c r="H200" s="43">
        <v>6.6986193366956455</v>
      </c>
    </row>
    <row r="201" spans="1:8" s="18" customFormat="1">
      <c r="A201" s="22" t="s">
        <v>211</v>
      </c>
      <c r="B201" s="22" t="s">
        <v>15</v>
      </c>
      <c r="C201" s="23">
        <v>10000</v>
      </c>
      <c r="D201" s="22">
        <v>24</v>
      </c>
      <c r="E201" s="20">
        <v>250</v>
      </c>
      <c r="F201" s="12">
        <v>394444759.99999988</v>
      </c>
      <c r="G201" s="12">
        <v>2557872.416666667</v>
      </c>
      <c r="H201" s="43">
        <v>6.6986193366956428</v>
      </c>
    </row>
    <row r="202" spans="1:8" s="18" customFormat="1">
      <c r="A202" s="22" t="s">
        <v>212</v>
      </c>
      <c r="B202" s="22" t="s">
        <v>15</v>
      </c>
      <c r="C202" s="23">
        <v>10000</v>
      </c>
      <c r="D202" s="22">
        <v>24</v>
      </c>
      <c r="E202" s="20">
        <v>500</v>
      </c>
      <c r="F202" s="12">
        <v>394444760.00000012</v>
      </c>
      <c r="G202" s="12">
        <v>2557872.416666667</v>
      </c>
      <c r="H202" s="43">
        <v>6.6986193366956464</v>
      </c>
    </row>
    <row r="203" spans="1:8" s="18" customFormat="1">
      <c r="A203" s="21" t="s">
        <v>213</v>
      </c>
      <c r="B203" s="21" t="s">
        <v>20</v>
      </c>
      <c r="C203" s="24">
        <v>10000</v>
      </c>
      <c r="D203" s="21">
        <v>24</v>
      </c>
      <c r="E203" s="19">
        <v>25</v>
      </c>
      <c r="F203" s="10">
        <v>118553629.07433663</v>
      </c>
      <c r="G203" s="11">
        <v>4445761.090287623</v>
      </c>
      <c r="H203" s="42">
        <v>3.0621556959145471</v>
      </c>
    </row>
    <row r="204" spans="1:8" s="18" customFormat="1">
      <c r="A204" s="21" t="s">
        <v>214</v>
      </c>
      <c r="B204" s="21" t="s">
        <v>20</v>
      </c>
      <c r="C204" s="24">
        <v>10000</v>
      </c>
      <c r="D204" s="21">
        <v>24</v>
      </c>
      <c r="E204" s="19">
        <v>100</v>
      </c>
      <c r="F204" s="10">
        <v>126358784.62770663</v>
      </c>
      <c r="G204" s="11">
        <v>4106660.500400465</v>
      </c>
      <c r="H204" s="42">
        <v>3.0835425049226011</v>
      </c>
    </row>
    <row r="205" spans="1:8" s="18" customFormat="1">
      <c r="A205" s="21" t="s">
        <v>215</v>
      </c>
      <c r="B205" s="21" t="s">
        <v>20</v>
      </c>
      <c r="C205" s="24">
        <v>10000</v>
      </c>
      <c r="D205" s="21">
        <v>24</v>
      </c>
      <c r="E205" s="19">
        <v>250</v>
      </c>
      <c r="F205" s="11">
        <v>100042880.15106039</v>
      </c>
      <c r="G205" s="11">
        <v>1875804.0028323822</v>
      </c>
      <c r="H205" s="42">
        <v>2.0489762937215339</v>
      </c>
    </row>
    <row r="206" spans="1:8" s="18" customFormat="1">
      <c r="A206" s="21" t="s">
        <v>216</v>
      </c>
      <c r="B206" s="21" t="s">
        <v>20</v>
      </c>
      <c r="C206" s="24">
        <v>10000</v>
      </c>
      <c r="D206" s="21">
        <v>24</v>
      </c>
      <c r="E206" s="19">
        <v>500</v>
      </c>
      <c r="F206" s="10">
        <v>51757765.883864045</v>
      </c>
      <c r="G206" s="11">
        <v>1035155.3176772813</v>
      </c>
      <c r="H206" s="42">
        <v>1.078504227568428</v>
      </c>
    </row>
    <row r="207" spans="1:8" s="18" customFormat="1">
      <c r="A207" s="22" t="s">
        <v>217</v>
      </c>
      <c r="B207" s="22" t="s">
        <v>25</v>
      </c>
      <c r="C207" s="23">
        <v>10000</v>
      </c>
      <c r="D207" s="22">
        <v>24</v>
      </c>
      <c r="E207" s="20">
        <v>25</v>
      </c>
      <c r="F207" s="12">
        <v>29196258.53349825</v>
      </c>
      <c r="G207" s="12">
        <v>948878.40233869315</v>
      </c>
      <c r="H207" s="43">
        <v>0.71247839584720807</v>
      </c>
    </row>
    <row r="208" spans="1:8" s="18" customFormat="1">
      <c r="A208" s="22" t="s">
        <v>218</v>
      </c>
      <c r="B208" s="22" t="s">
        <v>25</v>
      </c>
      <c r="C208" s="23">
        <v>10000</v>
      </c>
      <c r="D208" s="22">
        <v>24</v>
      </c>
      <c r="E208" s="20">
        <v>100</v>
      </c>
      <c r="F208" s="12">
        <v>33544135.063698485</v>
      </c>
      <c r="G208" s="12">
        <v>922463.71425170836</v>
      </c>
      <c r="H208" s="43">
        <v>0.77073879107560583</v>
      </c>
    </row>
    <row r="209" spans="1:8" s="18" customFormat="1">
      <c r="A209" s="22" t="s">
        <v>219</v>
      </c>
      <c r="B209" s="22" t="s">
        <v>25</v>
      </c>
      <c r="C209" s="23">
        <v>10000</v>
      </c>
      <c r="D209" s="22">
        <v>24</v>
      </c>
      <c r="E209" s="20">
        <v>250</v>
      </c>
      <c r="F209" s="12">
        <v>0</v>
      </c>
      <c r="G209" s="12">
        <v>0</v>
      </c>
      <c r="H209" s="43">
        <v>-1.1102230246251565E-16</v>
      </c>
    </row>
    <row r="210" spans="1:8" s="18" customFormat="1">
      <c r="A210" s="22" t="s">
        <v>220</v>
      </c>
      <c r="B210" s="22" t="s">
        <v>25</v>
      </c>
      <c r="C210" s="23">
        <v>10000</v>
      </c>
      <c r="D210" s="22">
        <v>24</v>
      </c>
      <c r="E210" s="20">
        <v>500</v>
      </c>
      <c r="F210" s="12">
        <v>0</v>
      </c>
      <c r="G210" s="12">
        <v>0</v>
      </c>
      <c r="H210" s="43">
        <v>-1.1102230246251565E-16</v>
      </c>
    </row>
    <row r="211" spans="1:8" s="18" customFormat="1">
      <c r="A211" s="21" t="s">
        <v>221</v>
      </c>
      <c r="B211" s="21" t="s">
        <v>10</v>
      </c>
      <c r="C211" s="24">
        <v>50000</v>
      </c>
      <c r="D211" s="21">
        <v>24</v>
      </c>
      <c r="E211" s="19">
        <v>25</v>
      </c>
      <c r="F211" s="11">
        <v>1873612610.0000002</v>
      </c>
      <c r="G211" s="11">
        <v>12789362.083333336</v>
      </c>
      <c r="H211" s="42">
        <v>6.4001691297251435</v>
      </c>
    </row>
    <row r="212" spans="1:8" s="18" customFormat="1">
      <c r="A212" s="21" t="s">
        <v>222</v>
      </c>
      <c r="B212" s="21" t="s">
        <v>10</v>
      </c>
      <c r="C212" s="24">
        <v>50000</v>
      </c>
      <c r="D212" s="21">
        <v>24</v>
      </c>
      <c r="E212" s="19">
        <v>100</v>
      </c>
      <c r="F212" s="11">
        <v>1873612610.0000002</v>
      </c>
      <c r="G212" s="11">
        <v>12789362.083333332</v>
      </c>
      <c r="H212" s="42">
        <v>6.4001691297251435</v>
      </c>
    </row>
    <row r="213" spans="1:8" s="18" customFormat="1">
      <c r="A213" s="21" t="s">
        <v>223</v>
      </c>
      <c r="B213" s="21" t="s">
        <v>10</v>
      </c>
      <c r="C213" s="24">
        <v>50000</v>
      </c>
      <c r="D213" s="21">
        <v>24</v>
      </c>
      <c r="E213" s="19">
        <v>250</v>
      </c>
      <c r="F213" s="11">
        <v>1873612610</v>
      </c>
      <c r="G213" s="11">
        <v>12789362.083333332</v>
      </c>
      <c r="H213" s="42">
        <v>6.4001691297251382</v>
      </c>
    </row>
    <row r="214" spans="1:8" s="18" customFormat="1">
      <c r="A214" s="21" t="s">
        <v>224</v>
      </c>
      <c r="B214" s="21" t="s">
        <v>10</v>
      </c>
      <c r="C214" s="24">
        <v>50000</v>
      </c>
      <c r="D214" s="21">
        <v>24</v>
      </c>
      <c r="E214" s="19">
        <v>500</v>
      </c>
      <c r="F214" s="11">
        <v>1873612610</v>
      </c>
      <c r="G214" s="11">
        <v>12789362.08333333</v>
      </c>
      <c r="H214" s="42">
        <v>6.4001691297251382</v>
      </c>
    </row>
    <row r="215" spans="1:8" s="18" customFormat="1">
      <c r="A215" s="22" t="s">
        <v>225</v>
      </c>
      <c r="B215" s="22" t="s">
        <v>15</v>
      </c>
      <c r="C215" s="23">
        <v>50000</v>
      </c>
      <c r="D215" s="22">
        <v>24</v>
      </c>
      <c r="E215" s="20">
        <v>25</v>
      </c>
      <c r="F215" s="12">
        <v>2012490561.2044446</v>
      </c>
      <c r="G215" s="12">
        <v>12789362.083333336</v>
      </c>
      <c r="H215" s="43">
        <v>6.4001691297251435</v>
      </c>
    </row>
    <row r="216" spans="1:8" s="18" customFormat="1">
      <c r="A216" s="22" t="s">
        <v>226</v>
      </c>
      <c r="B216" s="22" t="s">
        <v>15</v>
      </c>
      <c r="C216" s="23">
        <v>50000</v>
      </c>
      <c r="D216" s="22">
        <v>24</v>
      </c>
      <c r="E216" s="20">
        <v>100</v>
      </c>
      <c r="F216" s="12">
        <v>2012490561.2044446</v>
      </c>
      <c r="G216" s="12">
        <v>12789362.083333334</v>
      </c>
      <c r="H216" s="43">
        <v>6.4001691297251435</v>
      </c>
    </row>
    <row r="217" spans="1:8" s="18" customFormat="1">
      <c r="A217" s="22" t="s">
        <v>227</v>
      </c>
      <c r="B217" s="22" t="s">
        <v>15</v>
      </c>
      <c r="C217" s="23">
        <v>50000</v>
      </c>
      <c r="D217" s="22">
        <v>24</v>
      </c>
      <c r="E217" s="20">
        <v>250</v>
      </c>
      <c r="F217" s="12">
        <v>2012490561.2044449</v>
      </c>
      <c r="G217" s="12">
        <v>12789362.083333332</v>
      </c>
      <c r="H217" s="43">
        <v>6.4001691297251382</v>
      </c>
    </row>
    <row r="218" spans="1:8" s="18" customFormat="1">
      <c r="A218" s="22" t="s">
        <v>228</v>
      </c>
      <c r="B218" s="22" t="s">
        <v>15</v>
      </c>
      <c r="C218" s="23">
        <v>50000</v>
      </c>
      <c r="D218" s="22">
        <v>24</v>
      </c>
      <c r="E218" s="20">
        <v>500</v>
      </c>
      <c r="F218" s="12">
        <v>2012490561.2044451</v>
      </c>
      <c r="G218" s="12">
        <v>12789362.083333332</v>
      </c>
      <c r="H218" s="43">
        <v>6.4001691297251382</v>
      </c>
    </row>
    <row r="219" spans="1:8" s="18" customFormat="1">
      <c r="A219" s="21" t="s">
        <v>229</v>
      </c>
      <c r="B219" s="21" t="s">
        <v>20</v>
      </c>
      <c r="C219" s="24">
        <v>50000</v>
      </c>
      <c r="D219" s="21">
        <v>24</v>
      </c>
      <c r="E219" s="19">
        <v>25</v>
      </c>
      <c r="F219" s="10">
        <v>635031947.90911019</v>
      </c>
      <c r="G219" s="11">
        <v>23813698.046591632</v>
      </c>
      <c r="H219" s="42">
        <v>3.2804844719823647</v>
      </c>
    </row>
    <row r="220" spans="1:8" s="18" customFormat="1">
      <c r="A220" s="21" t="s">
        <v>230</v>
      </c>
      <c r="B220" s="21" t="s">
        <v>20</v>
      </c>
      <c r="C220" s="24">
        <v>50000</v>
      </c>
      <c r="D220" s="21">
        <v>24</v>
      </c>
      <c r="E220" s="19">
        <v>100</v>
      </c>
      <c r="F220" s="10">
        <v>523583290.58661854</v>
      </c>
      <c r="G220" s="11">
        <v>17016456.944065101</v>
      </c>
      <c r="H220" s="42">
        <v>2.5554081358852758</v>
      </c>
    </row>
    <row r="221" spans="1:8" s="18" customFormat="1">
      <c r="A221" s="21" t="s">
        <v>231</v>
      </c>
      <c r="B221" s="21" t="s">
        <v>20</v>
      </c>
      <c r="C221" s="24">
        <v>50000</v>
      </c>
      <c r="D221" s="21">
        <v>24</v>
      </c>
      <c r="E221" s="19">
        <v>250</v>
      </c>
      <c r="F221" s="11">
        <v>462259029.11764848</v>
      </c>
      <c r="G221" s="11">
        <v>8667356.7959559076</v>
      </c>
      <c r="H221" s="42">
        <v>1.8935036472173234</v>
      </c>
    </row>
    <row r="222" spans="1:8" s="18" customFormat="1">
      <c r="A222" s="21" t="s">
        <v>232</v>
      </c>
      <c r="B222" s="21" t="s">
        <v>20</v>
      </c>
      <c r="C222" s="24">
        <v>50000</v>
      </c>
      <c r="D222" s="21">
        <v>24</v>
      </c>
      <c r="E222" s="19">
        <v>500</v>
      </c>
      <c r="F222" s="10">
        <v>368584768.03818846</v>
      </c>
      <c r="G222" s="11">
        <v>7371695.3607637696</v>
      </c>
      <c r="H222" s="42">
        <v>1.5360795573691726</v>
      </c>
    </row>
    <row r="223" spans="1:8" s="18" customFormat="1">
      <c r="A223" s="22" t="s">
        <v>233</v>
      </c>
      <c r="B223" s="22" t="s">
        <v>25</v>
      </c>
      <c r="C223" s="23">
        <v>50000</v>
      </c>
      <c r="D223" s="22">
        <v>24</v>
      </c>
      <c r="E223" s="20">
        <v>25</v>
      </c>
      <c r="F223" s="12">
        <v>90760434.880884558</v>
      </c>
      <c r="G223" s="12">
        <v>2949714.1336287484</v>
      </c>
      <c r="H223" s="43">
        <v>0.44296668339290501</v>
      </c>
    </row>
    <row r="224" spans="1:8" s="18" customFormat="1">
      <c r="A224" s="22" t="s">
        <v>234</v>
      </c>
      <c r="B224" s="22" t="s">
        <v>25</v>
      </c>
      <c r="C224" s="23">
        <v>50000</v>
      </c>
      <c r="D224" s="22">
        <v>24</v>
      </c>
      <c r="E224" s="20">
        <v>100</v>
      </c>
      <c r="F224" s="12">
        <v>89697327.454384267</v>
      </c>
      <c r="G224" s="12">
        <v>2466676.5049955668</v>
      </c>
      <c r="H224" s="43">
        <v>0.41219253138365075</v>
      </c>
    </row>
    <row r="225" spans="1:8" s="18" customFormat="1">
      <c r="A225" s="22" t="s">
        <v>235</v>
      </c>
      <c r="B225" s="22" t="s">
        <v>25</v>
      </c>
      <c r="C225" s="23">
        <v>50000</v>
      </c>
      <c r="D225" s="22">
        <v>24</v>
      </c>
      <c r="E225" s="20">
        <v>250</v>
      </c>
      <c r="F225" s="12">
        <v>48950322.679342359</v>
      </c>
      <c r="G225" s="12">
        <v>1032851.8085341239</v>
      </c>
      <c r="H225" s="43">
        <v>0.20707260873570724</v>
      </c>
    </row>
    <row r="226" spans="1:8" s="18" customFormat="1">
      <c r="A226" s="22" t="s">
        <v>236</v>
      </c>
      <c r="B226" s="22" t="s">
        <v>25</v>
      </c>
      <c r="C226" s="23">
        <v>50000</v>
      </c>
      <c r="D226" s="22">
        <v>24</v>
      </c>
      <c r="E226" s="20">
        <v>500</v>
      </c>
      <c r="F226" s="12">
        <v>63860585.46898073</v>
      </c>
      <c r="G226" s="12">
        <v>1436863.1730520669</v>
      </c>
      <c r="H226" s="43">
        <v>0.27524732186002748</v>
      </c>
    </row>
    <row r="227" spans="1:8" s="18" customFormat="1">
      <c r="A227" s="21" t="s">
        <v>237</v>
      </c>
      <c r="B227" s="21" t="s">
        <v>10</v>
      </c>
      <c r="C227" s="24">
        <v>250000</v>
      </c>
      <c r="D227" s="21">
        <v>24</v>
      </c>
      <c r="E227" s="19">
        <v>25</v>
      </c>
      <c r="F227" s="11">
        <v>8875007100.0000019</v>
      </c>
      <c r="G227" s="11">
        <v>63946810.416666664</v>
      </c>
      <c r="H227" s="42">
        <v>6.1017189227545909</v>
      </c>
    </row>
    <row r="228" spans="1:8" s="18" customFormat="1">
      <c r="A228" s="21" t="s">
        <v>238</v>
      </c>
      <c r="B228" s="21" t="s">
        <v>10</v>
      </c>
      <c r="C228" s="24">
        <v>250000</v>
      </c>
      <c r="D228" s="21">
        <v>24</v>
      </c>
      <c r="E228" s="19">
        <v>100</v>
      </c>
      <c r="F228" s="11">
        <v>8875007100</v>
      </c>
      <c r="G228" s="11">
        <v>63946810.416666679</v>
      </c>
      <c r="H228" s="42">
        <v>6.1017189227545954</v>
      </c>
    </row>
    <row r="229" spans="1:8" s="18" customFormat="1">
      <c r="A229" s="21" t="s">
        <v>239</v>
      </c>
      <c r="B229" s="21" t="s">
        <v>10</v>
      </c>
      <c r="C229" s="24">
        <v>250000</v>
      </c>
      <c r="D229" s="21">
        <v>24</v>
      </c>
      <c r="E229" s="19">
        <v>250</v>
      </c>
      <c r="F229" s="11">
        <v>8875007100</v>
      </c>
      <c r="G229" s="11">
        <v>63946810.416666664</v>
      </c>
      <c r="H229" s="42">
        <v>6.1017189227545936</v>
      </c>
    </row>
    <row r="230" spans="1:8" s="18" customFormat="1">
      <c r="A230" s="21" t="s">
        <v>240</v>
      </c>
      <c r="B230" s="21" t="s">
        <v>10</v>
      </c>
      <c r="C230" s="24">
        <v>250000</v>
      </c>
      <c r="D230" s="21">
        <v>24</v>
      </c>
      <c r="E230" s="19">
        <v>500</v>
      </c>
      <c r="F230" s="11">
        <v>8875007100</v>
      </c>
      <c r="G230" s="11">
        <v>63946810.416666672</v>
      </c>
      <c r="H230" s="42">
        <v>6.1017189227545954</v>
      </c>
    </row>
    <row r="231" spans="1:8" s="18" customFormat="1">
      <c r="A231" s="22" t="s">
        <v>241</v>
      </c>
      <c r="B231" s="22" t="s">
        <v>15</v>
      </c>
      <c r="C231" s="23">
        <v>250000</v>
      </c>
      <c r="D231" s="22">
        <v>24</v>
      </c>
      <c r="E231" s="20">
        <v>25</v>
      </c>
      <c r="F231" s="12">
        <v>9569396856.0222263</v>
      </c>
      <c r="G231" s="12">
        <v>63946810.416666679</v>
      </c>
      <c r="H231" s="43">
        <v>6.1017189227545909</v>
      </c>
    </row>
    <row r="232" spans="1:8" s="18" customFormat="1">
      <c r="A232" s="22" t="s">
        <v>242</v>
      </c>
      <c r="B232" s="22" t="s">
        <v>15</v>
      </c>
      <c r="C232" s="23">
        <v>250000</v>
      </c>
      <c r="D232" s="22">
        <v>24</v>
      </c>
      <c r="E232" s="20">
        <v>100</v>
      </c>
      <c r="F232" s="12">
        <v>9569396856.0222263</v>
      </c>
      <c r="G232" s="12">
        <v>63946810.416666679</v>
      </c>
      <c r="H232" s="43">
        <v>6.1017189227545954</v>
      </c>
    </row>
    <row r="233" spans="1:8" s="18" customFormat="1">
      <c r="A233" s="22" t="s">
        <v>243</v>
      </c>
      <c r="B233" s="22" t="s">
        <v>15</v>
      </c>
      <c r="C233" s="23">
        <v>250000</v>
      </c>
      <c r="D233" s="22">
        <v>24</v>
      </c>
      <c r="E233" s="20">
        <v>250</v>
      </c>
      <c r="F233" s="12">
        <v>9569396856.0222263</v>
      </c>
      <c r="G233" s="12">
        <v>63946810.416666664</v>
      </c>
      <c r="H233" s="43">
        <v>6.1017189227545936</v>
      </c>
    </row>
    <row r="234" spans="1:8" s="18" customFormat="1">
      <c r="A234" s="22" t="s">
        <v>244</v>
      </c>
      <c r="B234" s="22" t="s">
        <v>15</v>
      </c>
      <c r="C234" s="23">
        <v>250000</v>
      </c>
      <c r="D234" s="22">
        <v>24</v>
      </c>
      <c r="E234" s="20">
        <v>500</v>
      </c>
      <c r="F234" s="12">
        <v>9569396856.0222244</v>
      </c>
      <c r="G234" s="12">
        <v>63946810.416666657</v>
      </c>
      <c r="H234" s="43">
        <v>6.1017189227545954</v>
      </c>
    </row>
    <row r="235" spans="1:8" s="18" customFormat="1">
      <c r="A235" s="21" t="s">
        <v>245</v>
      </c>
      <c r="B235" s="21" t="s">
        <v>20</v>
      </c>
      <c r="C235" s="24">
        <v>250000</v>
      </c>
      <c r="D235" s="21">
        <v>24</v>
      </c>
      <c r="E235" s="19">
        <v>25</v>
      </c>
      <c r="F235" s="10">
        <v>2576589814.6159978</v>
      </c>
      <c r="G235" s="11">
        <v>96622118.04809992</v>
      </c>
      <c r="H235" s="42">
        <v>2.6620590996550848</v>
      </c>
    </row>
    <row r="236" spans="1:8" s="18" customFormat="1">
      <c r="A236" s="21" t="s">
        <v>246</v>
      </c>
      <c r="B236" s="21" t="s">
        <v>20</v>
      </c>
      <c r="C236" s="24">
        <v>250000</v>
      </c>
      <c r="D236" s="21">
        <v>24</v>
      </c>
      <c r="E236" s="19">
        <v>100</v>
      </c>
      <c r="F236" s="10">
        <v>2491304455.9891148</v>
      </c>
      <c r="G236" s="11">
        <v>80967394.819646239</v>
      </c>
      <c r="H236" s="42">
        <v>2.4318192693540963</v>
      </c>
    </row>
    <row r="237" spans="1:8" s="18" customFormat="1">
      <c r="A237" s="21" t="s">
        <v>247</v>
      </c>
      <c r="B237" s="21" t="s">
        <v>20</v>
      </c>
      <c r="C237" s="24">
        <v>250000</v>
      </c>
      <c r="D237" s="21">
        <v>24</v>
      </c>
      <c r="E237" s="19">
        <v>250</v>
      </c>
      <c r="F237" s="11">
        <v>2179700189.269701</v>
      </c>
      <c r="G237" s="11">
        <v>40869378.548806891</v>
      </c>
      <c r="H237" s="42">
        <v>1.7856958969954722</v>
      </c>
    </row>
    <row r="238" spans="1:8" s="18" customFormat="1">
      <c r="A238" s="21" t="s">
        <v>248</v>
      </c>
      <c r="B238" s="21" t="s">
        <v>20</v>
      </c>
      <c r="C238" s="24">
        <v>250000</v>
      </c>
      <c r="D238" s="21">
        <v>24</v>
      </c>
      <c r="E238" s="19">
        <v>500</v>
      </c>
      <c r="F238" s="10">
        <v>1580826752.7453122</v>
      </c>
      <c r="G238" s="11">
        <v>31616535.054906245</v>
      </c>
      <c r="H238" s="42">
        <v>1.3176212742371263</v>
      </c>
    </row>
    <row r="239" spans="1:8" s="18" customFormat="1">
      <c r="A239" s="22" t="s">
        <v>249</v>
      </c>
      <c r="B239" s="22" t="s">
        <v>25</v>
      </c>
      <c r="C239" s="23">
        <v>250000</v>
      </c>
      <c r="D239" s="22">
        <v>24</v>
      </c>
      <c r="E239" s="20">
        <v>25</v>
      </c>
      <c r="F239" s="12">
        <v>350899013.32219547</v>
      </c>
      <c r="G239" s="12">
        <v>11404217.932971353</v>
      </c>
      <c r="H239" s="43">
        <v>0.3425205538981233</v>
      </c>
    </row>
    <row r="240" spans="1:8" s="18" customFormat="1">
      <c r="A240" s="22" t="s">
        <v>250</v>
      </c>
      <c r="B240" s="22" t="s">
        <v>25</v>
      </c>
      <c r="C240" s="23">
        <v>250000</v>
      </c>
      <c r="D240" s="22">
        <v>24</v>
      </c>
      <c r="E240" s="20">
        <v>100</v>
      </c>
      <c r="F240" s="12">
        <v>338447699.23176932</v>
      </c>
      <c r="G240" s="12">
        <v>9307311.7288736552</v>
      </c>
      <c r="H240" s="43">
        <v>0.31105857408797721</v>
      </c>
    </row>
    <row r="241" spans="1:8" s="18" customFormat="1">
      <c r="A241" s="22" t="s">
        <v>251</v>
      </c>
      <c r="B241" s="22" t="s">
        <v>25</v>
      </c>
      <c r="C241" s="23">
        <v>250000</v>
      </c>
      <c r="D241" s="22">
        <v>24</v>
      </c>
      <c r="E241" s="20">
        <v>250</v>
      </c>
      <c r="F241" s="12">
        <v>180953727.75204903</v>
      </c>
      <c r="G241" s="12">
        <v>3818123.6555682356</v>
      </c>
      <c r="H241" s="43">
        <v>0.15309627563244121</v>
      </c>
    </row>
    <row r="242" spans="1:8" s="18" customFormat="1">
      <c r="A242" s="22" t="s">
        <v>252</v>
      </c>
      <c r="B242" s="22" t="s">
        <v>25</v>
      </c>
      <c r="C242" s="23">
        <v>250000</v>
      </c>
      <c r="D242" s="22">
        <v>24</v>
      </c>
      <c r="E242" s="20">
        <v>500</v>
      </c>
      <c r="F242" s="12">
        <v>191433464.74217439</v>
      </c>
      <c r="G242" s="12">
        <v>4307252.9566989243</v>
      </c>
      <c r="H242" s="43">
        <v>0.16502056189341902</v>
      </c>
    </row>
    <row r="243" spans="1:8" s="18" customFormat="1">
      <c r="A243" s="21" t="s">
        <v>253</v>
      </c>
      <c r="B243" s="21" t="s">
        <v>10</v>
      </c>
      <c r="C243" s="24">
        <v>500000</v>
      </c>
      <c r="D243" s="21">
        <v>24</v>
      </c>
      <c r="E243" s="19">
        <v>25</v>
      </c>
      <c r="F243" s="11">
        <v>16763902300.000004</v>
      </c>
      <c r="G243" s="11">
        <v>127893620.83333336</v>
      </c>
      <c r="H243" s="42">
        <v>5.803268715784041</v>
      </c>
    </row>
    <row r="244" spans="1:8" s="18" customFormat="1">
      <c r="A244" s="21" t="s">
        <v>254</v>
      </c>
      <c r="B244" s="21" t="s">
        <v>10</v>
      </c>
      <c r="C244" s="24">
        <v>500000</v>
      </c>
      <c r="D244" s="21">
        <v>24</v>
      </c>
      <c r="E244" s="19">
        <v>100</v>
      </c>
      <c r="F244" s="11">
        <v>16763902300</v>
      </c>
      <c r="G244" s="11">
        <v>127893620.83333336</v>
      </c>
      <c r="H244" s="42">
        <v>5.803268715784041</v>
      </c>
    </row>
    <row r="245" spans="1:8" s="18" customFormat="1">
      <c r="A245" s="21" t="s">
        <v>255</v>
      </c>
      <c r="B245" s="21" t="s">
        <v>10</v>
      </c>
      <c r="C245" s="24">
        <v>500000</v>
      </c>
      <c r="D245" s="21">
        <v>24</v>
      </c>
      <c r="E245" s="19">
        <v>250</v>
      </c>
      <c r="F245" s="11">
        <v>16763902300.000004</v>
      </c>
      <c r="G245" s="11">
        <v>127893620.83333334</v>
      </c>
      <c r="H245" s="42">
        <v>5.8032687157840401</v>
      </c>
    </row>
    <row r="246" spans="1:8" s="18" customFormat="1">
      <c r="A246" s="21" t="s">
        <v>256</v>
      </c>
      <c r="B246" s="21" t="s">
        <v>10</v>
      </c>
      <c r="C246" s="24">
        <v>500000</v>
      </c>
      <c r="D246" s="21">
        <v>24</v>
      </c>
      <c r="E246" s="19">
        <v>500</v>
      </c>
      <c r="F246" s="11">
        <v>16763902300</v>
      </c>
      <c r="G246" s="11">
        <v>127893620.83333331</v>
      </c>
      <c r="H246" s="42">
        <v>5.8032687157840375</v>
      </c>
    </row>
    <row r="247" spans="1:8" s="18" customFormat="1">
      <c r="A247" s="22" t="s">
        <v>257</v>
      </c>
      <c r="B247" s="22" t="s">
        <v>15</v>
      </c>
      <c r="C247" s="23">
        <v>500000</v>
      </c>
      <c r="D247" s="22">
        <v>24</v>
      </c>
      <c r="E247" s="20">
        <v>25</v>
      </c>
      <c r="F247" s="12">
        <v>18152681812.044453</v>
      </c>
      <c r="G247" s="12">
        <v>127893620.83333333</v>
      </c>
      <c r="H247" s="43">
        <v>5.803268715784041</v>
      </c>
    </row>
    <row r="248" spans="1:8" s="18" customFormat="1">
      <c r="A248" s="22" t="s">
        <v>258</v>
      </c>
      <c r="B248" s="22" t="s">
        <v>15</v>
      </c>
      <c r="C248" s="23">
        <v>500000</v>
      </c>
      <c r="D248" s="22">
        <v>24</v>
      </c>
      <c r="E248" s="20">
        <v>100</v>
      </c>
      <c r="F248" s="12">
        <v>18152681812.044453</v>
      </c>
      <c r="G248" s="12">
        <v>127893620.83333333</v>
      </c>
      <c r="H248" s="43">
        <v>5.803268715784041</v>
      </c>
    </row>
    <row r="249" spans="1:8" s="18" customFormat="1">
      <c r="A249" s="22" t="s">
        <v>259</v>
      </c>
      <c r="B249" s="22" t="s">
        <v>15</v>
      </c>
      <c r="C249" s="23">
        <v>500000</v>
      </c>
      <c r="D249" s="22">
        <v>24</v>
      </c>
      <c r="E249" s="20">
        <v>250</v>
      </c>
      <c r="F249" s="12">
        <v>18152681812.044453</v>
      </c>
      <c r="G249" s="12">
        <v>127893620.83333336</v>
      </c>
      <c r="H249" s="43">
        <v>5.8032687157840401</v>
      </c>
    </row>
    <row r="250" spans="1:8" s="18" customFormat="1">
      <c r="A250" s="22" t="s">
        <v>260</v>
      </c>
      <c r="B250" s="22" t="s">
        <v>15</v>
      </c>
      <c r="C250" s="23">
        <v>500000</v>
      </c>
      <c r="D250" s="22">
        <v>24</v>
      </c>
      <c r="E250" s="20">
        <v>500</v>
      </c>
      <c r="F250" s="12">
        <v>18152681812.044453</v>
      </c>
      <c r="G250" s="12">
        <v>127893620.83333331</v>
      </c>
      <c r="H250" s="43">
        <v>5.8032687157840375</v>
      </c>
    </row>
    <row r="251" spans="1:8" s="18" customFormat="1">
      <c r="A251" s="21" t="s">
        <v>261</v>
      </c>
      <c r="B251" s="21" t="s">
        <v>20</v>
      </c>
      <c r="C251" s="24">
        <v>500000</v>
      </c>
      <c r="D251" s="21">
        <v>24</v>
      </c>
      <c r="E251" s="19">
        <v>25</v>
      </c>
      <c r="F251" s="10">
        <v>4908341678.6257296</v>
      </c>
      <c r="G251" s="11">
        <v>184062812.94846487</v>
      </c>
      <c r="H251" s="42">
        <v>2.5355793063532834</v>
      </c>
    </row>
    <row r="252" spans="1:8" s="18" customFormat="1">
      <c r="A252" s="21" t="s">
        <v>262</v>
      </c>
      <c r="B252" s="21" t="s">
        <v>20</v>
      </c>
      <c r="C252" s="24">
        <v>500000</v>
      </c>
      <c r="D252" s="21">
        <v>24</v>
      </c>
      <c r="E252" s="19">
        <v>100</v>
      </c>
      <c r="F252" s="10">
        <v>5041424434.8231983</v>
      </c>
      <c r="G252" s="11">
        <v>163846294.13175395</v>
      </c>
      <c r="H252" s="42">
        <v>2.4605248579961607</v>
      </c>
    </row>
    <row r="253" spans="1:8" s="18" customFormat="1">
      <c r="A253" s="21" t="s">
        <v>263</v>
      </c>
      <c r="B253" s="21" t="s">
        <v>20</v>
      </c>
      <c r="C253" s="24">
        <v>500000</v>
      </c>
      <c r="D253" s="21">
        <v>24</v>
      </c>
      <c r="E253" s="19">
        <v>250</v>
      </c>
      <c r="F253" s="11">
        <v>4357251726.4034338</v>
      </c>
      <c r="G253" s="11">
        <v>81698469.870064378</v>
      </c>
      <c r="H253" s="42">
        <v>1.7848157669385556</v>
      </c>
    </row>
    <row r="254" spans="1:8" s="18" customFormat="1">
      <c r="A254" s="21" t="s">
        <v>264</v>
      </c>
      <c r="B254" s="21" t="s">
        <v>20</v>
      </c>
      <c r="C254" s="24">
        <v>500000</v>
      </c>
      <c r="D254" s="21">
        <v>24</v>
      </c>
      <c r="E254" s="19">
        <v>500</v>
      </c>
      <c r="F254" s="10">
        <v>3798014972.455698</v>
      </c>
      <c r="G254" s="11">
        <v>75960299.449113965</v>
      </c>
      <c r="H254" s="42">
        <v>1.5828253535335424</v>
      </c>
    </row>
    <row r="255" spans="1:8" s="18" customFormat="1">
      <c r="A255" s="22" t="s">
        <v>265</v>
      </c>
      <c r="B255" s="22" t="s">
        <v>25</v>
      </c>
      <c r="C255" s="23">
        <v>500000</v>
      </c>
      <c r="D255" s="22">
        <v>24</v>
      </c>
      <c r="E255" s="20">
        <v>25</v>
      </c>
      <c r="F255" s="12">
        <v>718280224.40781045</v>
      </c>
      <c r="G255" s="12">
        <v>23344107.293253843</v>
      </c>
      <c r="H255" s="43">
        <v>0.35056487903591005</v>
      </c>
    </row>
    <row r="256" spans="1:8" s="18" customFormat="1">
      <c r="A256" s="22" t="s">
        <v>266</v>
      </c>
      <c r="B256" s="22" t="s">
        <v>25</v>
      </c>
      <c r="C256" s="23">
        <v>500000</v>
      </c>
      <c r="D256" s="22">
        <v>24</v>
      </c>
      <c r="E256" s="20">
        <v>100</v>
      </c>
      <c r="F256" s="12">
        <v>564723206.54923093</v>
      </c>
      <c r="G256" s="12">
        <v>15529888.180103853</v>
      </c>
      <c r="H256" s="43">
        <v>0.25951128606033186</v>
      </c>
    </row>
    <row r="257" spans="1:8" s="18" customFormat="1">
      <c r="A257" s="22" t="s">
        <v>267</v>
      </c>
      <c r="B257" s="22" t="s">
        <v>25</v>
      </c>
      <c r="C257" s="23">
        <v>500000</v>
      </c>
      <c r="D257" s="22">
        <v>24</v>
      </c>
      <c r="E257" s="20">
        <v>250</v>
      </c>
      <c r="F257" s="12">
        <v>373414869.27703267</v>
      </c>
      <c r="G257" s="12">
        <v>7879053.74174539</v>
      </c>
      <c r="H257" s="43">
        <v>0.15796421124416757</v>
      </c>
    </row>
    <row r="258" spans="1:8" s="18" customFormat="1" ht="14.65" thickBot="1">
      <c r="A258" s="30" t="s">
        <v>268</v>
      </c>
      <c r="B258" s="30" t="s">
        <v>25</v>
      </c>
      <c r="C258" s="31">
        <v>500000</v>
      </c>
      <c r="D258" s="30">
        <v>24</v>
      </c>
      <c r="E258" s="32">
        <v>500</v>
      </c>
      <c r="F258" s="33">
        <v>275630034.57063055</v>
      </c>
      <c r="G258" s="33">
        <v>6201675.7778391838</v>
      </c>
      <c r="H258" s="44">
        <v>0.11880008346713938</v>
      </c>
    </row>
  </sheetData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rowBreaks count="3" manualBreakCount="3">
    <brk id="66" max="16383" man="1"/>
    <brk id="130" max="16383" man="1"/>
    <brk id="194" max="16383" man="1"/>
  </rowBreaks>
  <colBreaks count="1" manualBreakCount="1">
    <brk id="8" max="1048575" man="1"/>
  </col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5f1a1b-9455-4987-aeba-2c5d3ff84d62" xsi:nil="true"/>
    <lcf76f155ced4ddcb4097134ff3c332f xmlns="fbc51d99-e2bd-4a7c-88cb-5d7efc89d1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6D0BDA9DDA1043B3DAA16D732CF038" ma:contentTypeVersion="17" ma:contentTypeDescription="Create a new document." ma:contentTypeScope="" ma:versionID="a2b5e303ae7f3b96752dac23ba0fedf0">
  <xsd:schema xmlns:xsd="http://www.w3.org/2001/XMLSchema" xmlns:xs="http://www.w3.org/2001/XMLSchema" xmlns:p="http://schemas.microsoft.com/office/2006/metadata/properties" xmlns:ns2="fbc51d99-e2bd-4a7c-88cb-5d7efc89d12c" xmlns:ns3="5e80721e-ec21-4d83-87b2-1bc9ea5ddc25" xmlns:ns4="e35f1a1b-9455-4987-aeba-2c5d3ff84d62" targetNamespace="http://schemas.microsoft.com/office/2006/metadata/properties" ma:root="true" ma:fieldsID="06c8db0c39d6077122d0482657752d6b" ns2:_="" ns3:_="" ns4:_="">
    <xsd:import namespace="fbc51d99-e2bd-4a7c-88cb-5d7efc89d12c"/>
    <xsd:import namespace="5e80721e-ec21-4d83-87b2-1bc9ea5ddc25"/>
    <xsd:import namespace="e35f1a1b-9455-4987-aeba-2c5d3ff84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51d99-e2bd-4a7c-88cb-5d7efc89d1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a7b88db-b703-4d04-81b7-e61a8f0436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0721e-ec21-4d83-87b2-1bc9ea5ddc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f1a1b-9455-4987-aeba-2c5d3ff84d6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65044ba-0430-49f4-a201-87e7242bc9f6}" ma:internalName="TaxCatchAll" ma:showField="CatchAllData" ma:web="e35f1a1b-9455-4987-aeba-2c5d3ff84d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CCC4DD-4A95-4D8D-B9B8-2CE8325E8FEF}"/>
</file>

<file path=customXml/itemProps2.xml><?xml version="1.0" encoding="utf-8"?>
<ds:datastoreItem xmlns:ds="http://schemas.openxmlformats.org/officeDocument/2006/customXml" ds:itemID="{CEAE9D62-A1D0-417D-92E2-13EA9910966D}"/>
</file>

<file path=customXml/itemProps3.xml><?xml version="1.0" encoding="utf-8"?>
<ds:datastoreItem xmlns:ds="http://schemas.openxmlformats.org/officeDocument/2006/customXml" ds:itemID="{5F1BA498-26B2-4AE8-930D-F6BCE923A9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TGen Channel Island Second Gas Pipeline FEED</dc:title>
  <dc:subject/>
  <dc:creator>Josh Wickham</dc:creator>
  <cp:keywords/>
  <dc:description/>
  <cp:lastModifiedBy/>
  <cp:revision/>
  <dcterms:created xsi:type="dcterms:W3CDTF">2014-12-16T00:14:17Z</dcterms:created>
  <dcterms:modified xsi:type="dcterms:W3CDTF">2024-02-08T04:49:28Z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PA_Template">
    <vt:lpwstr>99965-TEM-132-r1 - Total Installed Cost Estimate</vt:lpwstr>
  </property>
  <property fmtid="{D5CDD505-2E9C-101B-9397-08002B2CF9AE}" pid="16" name="ContentTypeId">
    <vt:lpwstr>0x010100236D0BDA9DDA1043B3DAA16D732CF038</vt:lpwstr>
  </property>
  <property fmtid="{D5CDD505-2E9C-101B-9397-08002B2CF9AE}" pid="69" name="GPA_ClientName" linkTarget="GPA_ClientName">
    <vt:lpwstr>#REF!</vt:lpwstr>
  </property>
  <property fmtid="{D5CDD505-2E9C-101B-9397-08002B2CF9AE}" pid="70" name="GPA_GPAProject" linkTarget="GPA_ProjectNumber">
    <vt:lpwstr>#REF!</vt:lpwstr>
  </property>
  <property fmtid="{D5CDD505-2E9C-101B-9397-08002B2CF9AE}" pid="71" name="GPA_ClientProject" linkTarget="GPA_ClientProjectNumber">
    <vt:lpwstr>#REF!</vt:lpwstr>
  </property>
  <property fmtid="{D5CDD505-2E9C-101B-9397-08002B2CF9AE}" pid="72" name="GPA_ProjectTitle" linkTarget="GPA_ProjectName">
    <vt:lpwstr>#REF!</vt:lpwstr>
  </property>
  <property fmtid="{D5CDD505-2E9C-101B-9397-08002B2CF9AE}" pid="73" name="GPA_DocumentName" linkTarget="GPA_DocumentTitle">
    <vt:lpwstr>#REF!</vt:lpwstr>
  </property>
  <property fmtid="{D5CDD505-2E9C-101B-9397-08002B2CF9AE}" pid="74" name="GPA_DocumentNumber" linkTarget="GPA_DocumentNumber">
    <vt:lpwstr>#REF!</vt:lpwstr>
  </property>
  <property fmtid="{D5CDD505-2E9C-101B-9397-08002B2CF9AE}" pid="75" name="GPA_Revision" linkTarget="GPA_Revision">
    <vt:lpwstr>#REF!</vt:lpwstr>
  </property>
  <property fmtid="{D5CDD505-2E9C-101B-9397-08002B2CF9AE}" pid="76" name="GPA_Date" linkTarget="GPA_Date">
    <vt:lpwstr>#REF!</vt:lpwstr>
  </property>
  <property fmtid="{D5CDD505-2E9C-101B-9397-08002B2CF9AE}" pid="77" name="GPA_By" linkTarget="GPA_By">
    <vt:lpwstr>#REF!</vt:lpwstr>
  </property>
  <property fmtid="{D5CDD505-2E9C-101B-9397-08002B2CF9AE}" pid="78" name="GPA_Checked" linkTarget="GPA_Checked">
    <vt:lpwstr>#REF!</vt:lpwstr>
  </property>
  <property fmtid="{D5CDD505-2E9C-101B-9397-08002B2CF9AE}" pid="79" name="GPA_QA" linkTarget="GPA_QA">
    <vt:lpwstr>#REF!</vt:lpwstr>
  </property>
  <property fmtid="{D5CDD505-2E9C-101B-9397-08002B2CF9AE}" pid="80" name="GPA_RevisionStatus" linkTarget="GPA_RevisionStatus">
    <vt:lpwstr>#REF!</vt:lpwstr>
  </property>
  <property fmtid="{D5CDD505-2E9C-101B-9397-08002B2CF9AE}" pid="81" name="GPA_ClientDocumentNumber" linkTarget="GPA_ClientDocumentNumber">
    <vt:lpwstr>#REF!</vt:lpwstr>
  </property>
</Properties>
</file>